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55E6AB3A-4D32-4AFD-8517-0DEAC6735578}" xr6:coauthVersionLast="47" xr6:coauthVersionMax="47" xr10:uidLastSave="{00000000-0000-0000-0000-000000000000}"/>
  <bookViews>
    <workbookView xWindow="15" yWindow="15" windowWidth="28770" windowHeight="16170" firstSheet="4" activeTab="9" xr2:uid="{FAB646C4-5574-4E39-84B4-67E265388564}"/>
  </bookViews>
  <sheets>
    <sheet name="Architecture" sheetId="7" r:id="rId1"/>
    <sheet name="Communication" sheetId="17" r:id="rId2"/>
    <sheet name="Pin mapping EVAL" sheetId="3" r:id="rId3"/>
    <sheet name="Pin mapping PROJ" sheetId="6" r:id="rId4"/>
    <sheet name="Radio Protocol" sheetId="9" r:id="rId5"/>
    <sheet name="SPI Protocol" sheetId="13" r:id="rId6"/>
    <sheet name="PTI Protocol" sheetId="16" r:id="rId7"/>
    <sheet name="CAN Protocol" sheetId="15" r:id="rId8"/>
    <sheet name="Radio Frames" sheetId="4" r:id="rId9"/>
    <sheet name="SPI frames" sheetId="11" r:id="rId10"/>
    <sheet name="PTI frames" sheetId="12" r:id="rId11"/>
    <sheet name="CAN frames" sheetId="14" r:id="rId12"/>
    <sheet name="Parameters" sheetId="8" r:id="rId13"/>
    <sheet name="Timing mes" sheetId="1" r:id="rId14"/>
    <sheet name="Config" sheetId="2" r:id="rId15"/>
    <sheet name="Check" sheetId="5" r:id="rId16"/>
  </sheets>
  <definedNames>
    <definedName name="_xlnm.Print_Titles" localSheetId="11">'CAN frames'!$1:$1</definedName>
    <definedName name="_xlnm.Print_Titles" localSheetId="7">'CAN Protocol'!$1:$1</definedName>
    <definedName name="_xlnm.Print_Titles" localSheetId="10">'PTI frames'!$1:$1</definedName>
    <definedName name="_xlnm.Print_Titles" localSheetId="6">'PTI Protocol'!$1:$1</definedName>
    <definedName name="_xlnm.Print_Titles" localSheetId="8">'Radio Frames'!$1:$1</definedName>
    <definedName name="_xlnm.Print_Titles" localSheetId="4">'Radio Protocol'!$1:$1</definedName>
    <definedName name="_xlnm.Print_Titles" localSheetId="9">'SPI frames'!$1:$1</definedName>
    <definedName name="_xlnm.Print_Titles" localSheetId="5">'SPI Protocol'!$1:$1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4" l="1"/>
  <c r="B203" i="4" s="1"/>
  <c r="B204" i="4" s="1"/>
  <c r="B205" i="4" s="1"/>
  <c r="B198" i="4"/>
  <c r="B199" i="4" s="1"/>
  <c r="U342" i="14"/>
  <c r="U341" i="14"/>
  <c r="U340" i="14"/>
  <c r="U339" i="14"/>
  <c r="U338" i="14"/>
  <c r="U337" i="14"/>
  <c r="U336" i="14"/>
  <c r="U335" i="14"/>
  <c r="U334" i="14"/>
  <c r="U333" i="14"/>
  <c r="U332" i="14"/>
  <c r="U331" i="14"/>
  <c r="U330" i="14"/>
  <c r="U329" i="14"/>
  <c r="U328" i="14"/>
  <c r="U327" i="14"/>
  <c r="U326" i="14"/>
  <c r="U325" i="14"/>
  <c r="U324" i="14"/>
  <c r="U323" i="14"/>
  <c r="U322" i="14"/>
  <c r="U321" i="14"/>
  <c r="U320" i="14"/>
  <c r="U319" i="14"/>
  <c r="U284" i="14"/>
  <c r="U283" i="14"/>
  <c r="U282" i="14"/>
  <c r="U281" i="14"/>
  <c r="U280" i="14"/>
  <c r="U279" i="14"/>
  <c r="U278" i="14"/>
  <c r="U277" i="14"/>
  <c r="U276" i="14"/>
  <c r="U275" i="14"/>
  <c r="U274" i="14"/>
  <c r="U273" i="14"/>
  <c r="U272" i="14"/>
  <c r="U271" i="14"/>
  <c r="U270" i="14"/>
  <c r="U269" i="14"/>
  <c r="U268" i="14"/>
  <c r="U267" i="14"/>
  <c r="U266" i="14"/>
  <c r="U265" i="14"/>
  <c r="U264" i="14"/>
  <c r="U263" i="14"/>
  <c r="B180" i="14"/>
  <c r="B181" i="14" s="1"/>
  <c r="B182" i="14" s="1"/>
  <c r="B183" i="14" s="1"/>
  <c r="B175" i="14"/>
  <c r="B176" i="14" s="1"/>
  <c r="B177" i="14" s="1"/>
  <c r="B197" i="4" l="1"/>
  <c r="U372" i="4"/>
  <c r="U371" i="4"/>
  <c r="U370" i="4"/>
  <c r="U369" i="4"/>
  <c r="U368" i="4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AD8" i="3"/>
  <c r="AC8" i="3"/>
  <c r="AB8" i="3"/>
  <c r="AA8" i="3"/>
  <c r="AD36" i="3"/>
  <c r="AC36" i="3"/>
  <c r="AB36" i="3"/>
  <c r="AA36" i="3"/>
  <c r="AD34" i="3"/>
  <c r="AC34" i="3"/>
  <c r="AB34" i="3"/>
  <c r="AA34" i="3"/>
  <c r="AD33" i="3"/>
  <c r="AC33" i="3"/>
  <c r="AB33" i="3"/>
  <c r="AA33" i="3"/>
  <c r="AD32" i="3"/>
  <c r="AC32" i="3"/>
  <c r="AB32" i="3"/>
  <c r="AA32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1" i="3"/>
  <c r="AC21" i="3"/>
  <c r="AB21" i="3"/>
  <c r="AA21" i="3"/>
  <c r="AD19" i="3"/>
  <c r="AC19" i="3"/>
  <c r="AB19" i="3"/>
  <c r="AA19" i="3"/>
  <c r="AD18" i="3"/>
  <c r="AC18" i="3"/>
  <c r="AB18" i="3"/>
  <c r="AA18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7" i="3"/>
  <c r="AD6" i="3"/>
  <c r="AD5" i="3"/>
  <c r="AC7" i="3"/>
  <c r="AB7" i="3"/>
  <c r="AA7" i="3"/>
  <c r="AC6" i="3"/>
  <c r="AB6" i="3"/>
  <c r="AA6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<sst xmlns="http://schemas.openxmlformats.org/spreadsheetml/2006/main" count="4835" uniqueCount="966">
  <si>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</si>
  <si>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</si>
  <si>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</si>
  <si>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</si>
  <si>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</si>
  <si>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</si>
  <si>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</si>
  <si>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</si>
  <si>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</si>
  <si>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</si>
  <si>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</si>
  <si>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</si>
  <si>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</si>
  <si>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</si>
  <si>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</si>
  <si>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</si>
  <si>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</si>
  <si>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</si>
  <si>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</si>
  <si>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</si>
  <si>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</si>
  <si>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</si>
  <si>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</si>
  <si>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</si>
  <si>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</si>
  <si>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</si>
  <si>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</si>
  <si>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</si>
  <si>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</si>
  <si>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</si>
  <si>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</si>
  <si>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</si>
  <si>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</si>
  <si>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</si>
  <si>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</si>
  <si>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</si>
  <si>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</si>
  <si>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</si>
  <si>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</si>
  <si>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</si>
  <si>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</si>
  <si>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</si>
  <si>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</si>
  <si>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</si>
  <si>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</si>
  <si>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</si>
  <si>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</si>
  <si>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</si>
  <si>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</si>
  <si>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</si>
  <si>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</si>
  <si>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</si>
  <si>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</si>
  <si>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</si>
  <si>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</si>
  <si>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</si>
  <si>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</si>
  <si>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</si>
  <si>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</si>
  <si>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</si>
  <si>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</si>
  <si>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</si>
  <si>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</si>
  <si>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</si>
  <si>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</si>
  <si>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</si>
  <si>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</si>
  <si>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</si>
  <si>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</si>
  <si>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</si>
  <si>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</si>
  <si>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</si>
  <si>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</si>
  <si>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</si>
  <si>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</si>
  <si>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</si>
  <si>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</si>
  <si>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</si>
  <si>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</si>
  <si>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</si>
  <si>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</si>
  <si>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</si>
  <si>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</si>
  <si>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</si>
  <si>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</si>
  <si>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</si>
  <si>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</si>
  <si>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</si>
  <si>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</si>
  <si>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</si>
  <si>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</si>
  <si>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</si>
  <si>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</si>
  <si>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</si>
  <si>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</si>
  <si>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</si>
  <si>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</si>
  <si>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</si>
  <si>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</si>
  <si>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</si>
  <si>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</si>
  <si>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</si>
  <si>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</si>
  <si>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</si>
  <si>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</si>
  <si>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</si>
  <si>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</si>
  <si>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</si>
  <si>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</si>
  <si>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</si>
  <si>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</si>
  <si>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</si>
  <si>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</si>
  <si>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</si>
  <si>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</si>
  <si>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</si>
  <si>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</si>
  <si>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</si>
  <si>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</si>
  <si>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</si>
  <si>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</si>
  <si>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</si>
  <si>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</si>
  <si>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</si>
  <si>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</si>
  <si>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</si>
  <si>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</si>
  <si>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</si>
  <si>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</si>
  <si>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</si>
  <si>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</si>
  <si>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</si>
  <si>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</si>
  <si>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</si>
  <si>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</si>
  <si>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</si>
  <si>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</si>
  <si>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</si>
  <si>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</si>
  <si>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</si>
  <si>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</si>
  <si>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</si>
  <si>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</si>
  <si>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</si>
  <si>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</si>
  <si>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</si>
  <si>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</si>
  <si>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</si>
  <si>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</si>
  <si>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</si>
  <si>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</si>
  <si>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</si>
  <si>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</si>
  <si>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</si>
  <si>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</si>
  <si>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</si>
  <si>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</si>
  <si>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</si>
  <si>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</si>
  <si>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</si>
  <si>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</si>
  <si>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</si>
  <si>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</si>
  <si>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</si>
  <si>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</si>
  <si>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</si>
  <si>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</si>
  <si>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</si>
  <si>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</si>
  <si>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</si>
  <si>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</si>
  <si>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</si>
  <si>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</si>
  <si>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</si>
  <si>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</si>
  <si>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</si>
  <si>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</si>
  <si>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</si>
  <si>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</si>
  <si>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</si>
  <si>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</si>
  <si>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</si>
  <si>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</si>
  <si>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</si>
  <si>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</si>
  <si>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</si>
  <si>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</si>
  <si>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</si>
  <si>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</si>
  <si>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</si>
  <si>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</si>
  <si>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</si>
  <si>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</si>
  <si>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</si>
  <si>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</si>
  <si>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</si>
  <si>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</si>
  <si>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</si>
  <si>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</si>
  <si>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</si>
  <si>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</si>
  <si>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</si>
  <si>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</si>
  <si>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</si>
  <si>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</si>
  <si>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</si>
  <si>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</si>
  <si>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</si>
  <si>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</si>
  <si>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</si>
  <si>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</si>
  <si>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</si>
  <si>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</si>
  <si>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</si>
  <si>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</si>
  <si>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</si>
  <si>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</si>
  <si>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</si>
  <si>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</si>
  <si>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</si>
  <si>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</si>
  <si>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</si>
  <si>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</si>
  <si>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</si>
  <si>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</si>
  <si>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</si>
  <si>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</si>
  <si>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</si>
  <si>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</si>
  <si>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</si>
  <si>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</si>
  <si>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</si>
  <si>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</si>
  <si>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</si>
  <si>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</si>
  <si>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Cell current</t>
  </si>
  <si>
    <t>Cell voltage</t>
  </si>
  <si>
    <t>Calibration</t>
  </si>
  <si>
    <t>Data</t>
  </si>
  <si>
    <t>Service</t>
  </si>
  <si>
    <t>Reserved</t>
  </si>
  <si>
    <t>Critical error</t>
  </si>
  <si>
    <t>Warning</t>
  </si>
  <si>
    <t>Error</t>
  </si>
  <si>
    <t>From</t>
  </si>
  <si>
    <t>To</t>
  </si>
  <si>
    <t>Preamble</t>
  </si>
  <si>
    <t>Payload</t>
  </si>
  <si>
    <t>CRC</t>
  </si>
  <si>
    <t>&lt;---------6---------&gt;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</si>
  <si>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</si>
  <si>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</si>
  <si>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</si>
  <si>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</si>
  <si>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</si>
  <si>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</si>
  <si>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</si>
  <si>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</si>
  <si>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</si>
  <si>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</si>
  <si>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</si>
  <si>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</si>
  <si>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</si>
  <si>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</si>
  <si>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</si>
  <si>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</si>
  <si>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</si>
  <si>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</si>
  <si>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</si>
  <si>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</si>
  <si>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</si>
  <si>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</si>
  <si>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</si>
  <si>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</si>
  <si>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</si>
  <si>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Extended status</t>
  </si>
  <si>
    <t>Radio</t>
  </si>
  <si>
    <t>Phase</t>
  </si>
  <si>
    <t>IDLE</t>
  </si>
  <si>
    <t>&lt;---TX SCHEDULE---------------------------------------------------------------&gt;</t>
  </si>
  <si>
    <t>&lt;---RX---&gt;</t>
  </si>
  <si>
    <t>&lt;---TX---&gt;</t>
  </si>
  <si>
    <t>TX-Error</t>
  </si>
  <si>
    <t>RX-Error</t>
  </si>
  <si>
    <t>Phases</t>
  </si>
  <si>
    <t>Timing</t>
  </si>
  <si>
    <t>Exceptions</t>
  </si>
  <si>
    <t>Radio message structure</t>
  </si>
  <si>
    <t>&lt;-------40-------&gt;</t>
  </si>
  <si>
    <t>bits</t>
  </si>
  <si>
    <t>&lt;-16-&gt;</t>
  </si>
  <si>
    <t>Radio STOP/Transition</t>
  </si>
  <si>
    <t>Radio START/Transition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</si>
  <si>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</si>
  <si>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</si>
  <si>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</si>
  <si>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</si>
  <si>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</si>
  <si>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</si>
  <si>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</si>
  <si>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</si>
  <si>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</si>
  <si>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</si>
  <si>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</si>
  <si>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Counter_Slave</t>
  </si>
  <si>
    <t>Common definition</t>
  </si>
  <si>
    <t>Error ADC</t>
  </si>
  <si>
    <t>Error PWM</t>
  </si>
  <si>
    <t>Error Radio</t>
  </si>
  <si>
    <t>Diagnostics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</si>
  <si>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</si>
  <si>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</si>
  <si>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</si>
  <si>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</si>
  <si>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</si>
  <si>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</si>
  <si>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</si>
  <si>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</si>
  <si>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</si>
  <si>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</si>
  <si>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</si>
  <si>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</si>
  <si>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</si>
  <si>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</si>
  <si>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</si>
  <si>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</si>
  <si>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</si>
  <si>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</si>
  <si>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</si>
  <si>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</si>
  <si>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</si>
  <si>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</si>
  <si>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</si>
  <si>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</si>
  <si>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</si>
  <si>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</si>
  <si>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</si>
  <si>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</si>
  <si>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</si>
  <si>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</si>
  <si>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</si>
  <si>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</si>
  <si>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</si>
  <si>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</si>
  <si>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</si>
  <si>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</si>
  <si>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</si>
  <si>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</si>
  <si>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</si>
  <si>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</si>
  <si>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</si>
  <si>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</si>
  <si>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</si>
  <si>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</si>
  <si>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</si>
  <si>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</si>
  <si>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</si>
  <si>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</si>
  <si>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</si>
  <si>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</si>
  <si>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</si>
  <si>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</si>
  <si>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</si>
  <si>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</si>
  <si>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</si>
  <si>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</si>
  <si>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</si>
  <si>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</si>
  <si>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</si>
  <si>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</si>
  <si>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</si>
  <si>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</si>
  <si>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</si>
  <si>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</si>
  <si>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</si>
  <si>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</si>
  <si>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</si>
  <si>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</si>
  <si>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</si>
  <si>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</si>
  <si>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</si>
  <si>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</si>
  <si>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</si>
  <si>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</si>
  <si>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</si>
  <si>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</si>
  <si>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</si>
  <si>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</si>
  <si>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</si>
  <si>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</si>
  <si>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</si>
  <si>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</si>
  <si>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</si>
  <si>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</si>
  <si>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</si>
  <si>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</si>
  <si>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</si>
  <si>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</si>
  <si>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</si>
  <si>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</si>
  <si>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</si>
  <si>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</si>
  <si>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</si>
  <si>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</si>
  <si>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</si>
  <si>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</si>
  <si>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</si>
  <si>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</si>
  <si>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</si>
  <si>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</si>
  <si>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</si>
  <si>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</si>
  <si>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</si>
  <si>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</si>
  <si>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</si>
  <si>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</si>
  <si>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</si>
  <si>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</si>
  <si>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</si>
  <si>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</si>
  <si>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</si>
  <si>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</si>
  <si>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</si>
  <si>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</si>
  <si>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</si>
  <si>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</si>
  <si>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</si>
  <si>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</si>
  <si>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</si>
  <si>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</si>
  <si>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</si>
  <si>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</si>
  <si>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</si>
  <si>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</si>
  <si>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</si>
  <si>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</si>
  <si>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</si>
  <si>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</si>
  <si>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</si>
  <si>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</si>
  <si>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</si>
  <si>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</si>
  <si>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</si>
  <si>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</si>
  <si>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</si>
  <si>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</si>
  <si>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</si>
  <si>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</si>
  <si>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</si>
  <si>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</si>
  <si>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</si>
  <si>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</si>
  <si>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</si>
  <si>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</si>
  <si>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</si>
  <si>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</si>
  <si>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</si>
  <si>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</si>
  <si>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</si>
  <si>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</si>
  <si>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</si>
  <si>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</si>
  <si>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</si>
  <si>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</si>
  <si>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</si>
  <si>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</si>
  <si>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</si>
  <si>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</si>
  <si>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</si>
  <si>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</si>
  <si>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</si>
  <si>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</si>
  <si>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</si>
  <si>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</si>
  <si>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</si>
  <si>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</si>
  <si>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</si>
  <si>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</si>
  <si>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</si>
  <si>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</si>
  <si>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</si>
  <si>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</si>
  <si>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</si>
  <si>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</si>
  <si>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</si>
  <si>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Page Size: 1 kB (?)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</si>
  <si>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</si>
  <si>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</si>
  <si>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</si>
  <si>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</si>
  <si>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</si>
  <si>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</si>
  <si>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2)</t>
  </si>
  <si>
    <t>CS_TEMP</t>
  </si>
  <si>
    <t>Enable SPI Temp</t>
  </si>
  <si>
    <t>Not implemented</t>
  </si>
  <si>
    <t>MOSI, SPI 1.6 Mbps (max 19 Mbps)</t>
  </si>
  <si>
    <t>CS, SPI 1.6 Mbps (max 19 Mbps)</t>
  </si>
  <si>
    <t>SCLK, SPI 1.6 Mbps (max 19 Mbps)</t>
  </si>
  <si>
    <t>SPI 1Mbps?</t>
  </si>
  <si>
    <t>SPI mode Master</t>
  </si>
  <si>
    <t>SPI mode Slave</t>
  </si>
  <si>
    <t>ALARM_TEMP</t>
  </si>
  <si>
    <t>1 bit = 2.0 mA / Offset = 0 mA</t>
  </si>
  <si>
    <t>Non signed 12 bits (0-4095/0xFFF)</t>
  </si>
  <si>
    <t>Non signed 8 bits (0-255/0xFF)</t>
  </si>
  <si>
    <t>[2.153V … 4.2000V]</t>
  </si>
  <si>
    <t>OOR = [0xFFF]</t>
  </si>
  <si>
    <t>OOR = [0xFF]</t>
  </si>
  <si>
    <t>1 bit = 0.5 mV / Offset = 2.153V</t>
  </si>
  <si>
    <t>[0.0 mA … +508 mA]</t>
  </si>
  <si>
    <t>Cons Cell Voltage (Derive Current)</t>
  </si>
  <si>
    <t>Cons Heater</t>
  </si>
  <si>
    <t>Cons Transfer Energy</t>
  </si>
  <si>
    <t>1 bit = 0.5% / Offset = 0 %</t>
  </si>
  <si>
    <t>OOR = [200..255]</t>
  </si>
  <si>
    <t>[0.0 % … 100.0 %]</t>
  </si>
  <si>
    <t>1 bit = xxx / Offset = xxx</t>
  </si>
  <si>
    <t>OOR = [0xXXX]</t>
  </si>
  <si>
    <t>[xxx … xxx]</t>
  </si>
  <si>
    <t>0x00&gt;&gt;0x3F&gt;0x00&gt;&gt; …</t>
  </si>
  <si>
    <t>Slave#</t>
  </si>
  <si>
    <t>Time Slot [ms]</t>
  </si>
  <si>
    <t>Period [ms]</t>
  </si>
  <si>
    <t>Master#</t>
  </si>
  <si>
    <t>CPU VDD</t>
  </si>
  <si>
    <t>CPU Temp</t>
  </si>
  <si>
    <t>RSSI/LQI</t>
  </si>
  <si>
    <t>TX_ERR/RX_ERR</t>
  </si>
  <si>
    <t>Error Temp</t>
  </si>
  <si>
    <t>Error Heat</t>
  </si>
  <si>
    <t>Error SPI</t>
  </si>
  <si>
    <t>No calibration</t>
  </si>
  <si>
    <t>CH_DATA_3 = CPU_VDD</t>
  </si>
  <si>
    <t>CH_DATA_4 = CPU_VREF</t>
  </si>
  <si>
    <t>CH_DATA_5 = CPU_TEMP</t>
  </si>
  <si>
    <t>Cell temperature / Non signed 12 bits (0-4095/0x7FF)</t>
  </si>
  <si>
    <t>CPU VDD / Non signed 12 bits (0-4095/0x7FF)</t>
  </si>
  <si>
    <t>1 bit = xxx / Offset = 0V / [0V… xxxV ] / OOR = [0xFFF]</t>
  </si>
  <si>
    <t>CPU Vref Int. / Non signed 12 bits (0-4095/0x7FF)</t>
  </si>
  <si>
    <t>CPU temperature / Non signed 12 bits (0-4095/0x7FF)</t>
  </si>
  <si>
    <t>RSSI: 1 bit = 0.4 dBm / Offset = xx / [-xx… 20 dBm ] / OOR = N/A</t>
  </si>
  <si>
    <t>TX_ERR rate (MSB) &amp; RX_ERR rate (LSB) / Non signed 6 bits (0-64/0x3F)</t>
  </si>
  <si>
    <t>RSSI (MSB) &amp; LQI (LSB) / Non signed 6 bits (0-63/0x3F)</t>
  </si>
  <si>
    <t>LQI: 1 bit = N/A / Offset = 0 / [0… 63] / OOR = N/A</t>
  </si>
  <si>
    <t>TX_ERR: 1 bit = 0.01% / Offset = 0% / [0 … 0.62%] / OOR = [0x3F]</t>
  </si>
  <si>
    <t>RX_ERR: 1 bit = 0.01% / Offset = 0% / [0 … 0.62%] / OOR = [0x3F]</t>
  </si>
  <si>
    <t>Version Hard</t>
  </si>
  <si>
    <t>Revision Hard</t>
  </si>
  <si>
    <t>Version Soft</t>
  </si>
  <si>
    <t>Revision Soft</t>
  </si>
  <si>
    <t>Sync TimeOut [ms]</t>
  </si>
  <si>
    <t>Time Slot [us]</t>
  </si>
  <si>
    <t>1 bit = 0.05°C / Offset = -60 °C / [-60°C … 144.7°C ] / OOR = [0xFFF]</t>
  </si>
  <si>
    <t>R/W</t>
  </si>
  <si>
    <t>&lt;1&gt;</t>
  </si>
  <si>
    <t>0/1</t>
  </si>
  <si>
    <t>Read</t>
  </si>
  <si>
    <t>Write</t>
  </si>
  <si>
    <t>Diagnostic/Service</t>
  </si>
  <si>
    <t>-&gt;</t>
  </si>
  <si>
    <t>[0x7F] Master addr</t>
  </si>
  <si>
    <t>[0x01-0x64] Slave addr</t>
  </si>
  <si>
    <t>N/A</t>
  </si>
  <si>
    <t>BYTE_3</t>
  </si>
  <si>
    <t>BYTE_2</t>
  </si>
  <si>
    <t>BYTE_1</t>
  </si>
  <si>
    <t>BYTE_0</t>
  </si>
  <si>
    <t>CMD</t>
  </si>
  <si>
    <t>CHANNEL</t>
  </si>
  <si>
    <t>Slave    ---&gt;</t>
  </si>
  <si>
    <t>CH = 0x00</t>
  </si>
  <si>
    <t>CH = 0x01</t>
  </si>
  <si>
    <t>CH = 0x02</t>
  </si>
  <si>
    <t>CH = 0x03</t>
  </si>
  <si>
    <t>Read specified factor/offset channel from all Slaves</t>
  </si>
  <si>
    <t>Write specified factor/offset channel to all Slaves</t>
  </si>
  <si>
    <t>Read specified factor/offset channel from specified Slave</t>
  </si>
  <si>
    <t>Write specified factor/offset channel to specified Slave</t>
  </si>
  <si>
    <t>Send specified factor/offset channel to Master</t>
  </si>
  <si>
    <t>(*)</t>
  </si>
  <si>
    <t>Reserved (0x00000000)</t>
  </si>
  <si>
    <t>Reserved (0.0)</t>
  </si>
  <si>
    <t>Not applicable</t>
  </si>
  <si>
    <t>&lt;----------7-----------&gt;</t>
  </si>
  <si>
    <t>&lt;--2--&gt;</t>
  </si>
  <si>
    <t>&lt;--------6---------&gt;</t>
  </si>
  <si>
    <t>&lt;------------8------------&gt;</t>
  </si>
  <si>
    <t>CPU_VDD</t>
  </si>
  <si>
    <t>CPU_VREF</t>
  </si>
  <si>
    <t>CPU_TEMP</t>
  </si>
  <si>
    <t>CH_DATA_7 = TX_ERR_RX_ERR</t>
  </si>
  <si>
    <t>CH_DATA_6 = RSSI_LQI</t>
  </si>
  <si>
    <t>CH_DATA_2 = CELL_TEMP</t>
  </si>
  <si>
    <t>CH_DATA_1 = COUNTER_SLAVE</t>
  </si>
  <si>
    <t>CH_DATA_0 = STATUS_2</t>
  </si>
  <si>
    <t>STATUS_1</t>
  </si>
  <si>
    <t>CONS_CELL_VOLTAGE</t>
  </si>
  <si>
    <t>CONS_HEAT</t>
  </si>
  <si>
    <t>CONS_XFER_ENERGY</t>
  </si>
  <si>
    <t>&lt;-------------------12------------------&gt;</t>
  </si>
  <si>
    <t>Sync acqusitions on all Slaves and start scheduled replies from all Slaves</t>
  </si>
  <si>
    <t>Read last {CONS_CELL_VOLTAGE; CONS_XFER_ENERGY; CONS_HEAT} from all Slaves</t>
  </si>
  <si>
    <t>Read last {CONS_CELL_VOLTAGE; CONS_XFER_ENERGY; CONS_HEAT} from specified Slave</t>
  </si>
  <si>
    <t>Start acqusitions on specified Slave and immediate reply from specified Slave</t>
  </si>
  <si>
    <t>&lt;---3----&gt;</t>
  </si>
  <si>
    <t>CELL_VOLTAGE</t>
  </si>
  <si>
    <t>CELL_CURRENT</t>
  </si>
  <si>
    <t>Calibration/Setup-Info</t>
  </si>
  <si>
    <t>Setup-Info</t>
  </si>
  <si>
    <t>Scheduled data reply from each Slave</t>
  </si>
  <si>
    <t>--------------------------------------------------------------&gt;</t>
  </si>
  <si>
    <t>Cell tempERATURE</t>
  </si>
  <si>
    <t>CELL_TEMP</t>
  </si>
  <si>
    <t>STATUS_2</t>
  </si>
  <si>
    <t>CPU Vref internal</t>
  </si>
  <si>
    <t>CH = 0x04</t>
  </si>
  <si>
    <t>CH = 0x05</t>
  </si>
  <si>
    <t>CH = 0x06</t>
  </si>
  <si>
    <t>CH = 0x07</t>
  </si>
  <si>
    <t>(13)</t>
  </si>
  <si>
    <t>(6)</t>
  </si>
  <si>
    <t>(3)</t>
  </si>
  <si>
    <t>(4)</t>
  </si>
  <si>
    <t>(8)</t>
  </si>
  <si>
    <t>(2)</t>
  </si>
  <si>
    <t>(1)</t>
  </si>
  <si>
    <t>(8 -&gt; 1xW32)</t>
  </si>
  <si>
    <t>(24 x W32)</t>
  </si>
  <si>
    <t>(22x W32)</t>
  </si>
  <si>
    <t>(3x W32)</t>
  </si>
  <si>
    <t>(7 -&gt; 3x W32)</t>
  </si>
  <si>
    <t>(8 -&gt; 6x W32)</t>
  </si>
  <si>
    <t>0x01 (Info)</t>
  </si>
  <si>
    <t>0x01 (Setup)</t>
  </si>
  <si>
    <t>0x01 (Cal)</t>
  </si>
  <si>
    <t>0x03 (Diag)</t>
  </si>
  <si>
    <t>Read specified data channel from all Slaves</t>
  </si>
  <si>
    <t>Read specified data channel from specified Slave</t>
  </si>
  <si>
    <t>Write specified data channel to specified Slave</t>
  </si>
  <si>
    <t>CH = 0x08</t>
  </si>
  <si>
    <t>CH = 0x09</t>
  </si>
  <si>
    <t>CH = 0x0A</t>
  </si>
  <si>
    <t>CH = 0x0B</t>
  </si>
  <si>
    <t>CH = 0x0C</t>
  </si>
  <si>
    <t>CH = 0x0D</t>
  </si>
  <si>
    <t>CH = 0x0E</t>
  </si>
  <si>
    <t>CH = 0x7F</t>
  </si>
  <si>
    <r>
      <t xml:space="preserve">FACT_CELL_VOLTAGE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</si>
  <si>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>OFFSET_CELL_VOLTAGE</t>
    </r>
    <r>
      <rPr>
        <sz val="11"/>
        <color theme="4" tint="-0.249977111117893"/>
        <rFont val="Calibri"/>
        <family val="2"/>
        <scheme val="minor"/>
      </rPr>
      <t xml:space="preserve"> (Def Val = 0.0)</t>
    </r>
  </si>
  <si>
    <t>CH = 0x0F</t>
  </si>
  <si>
    <t>Reserved (0x0000)</t>
  </si>
  <si>
    <t>Reserved (0x000000)</t>
  </si>
  <si>
    <t>Project Name (string 4 chars)</t>
  </si>
  <si>
    <t>[2x uint8 + 1x uint16]</t>
  </si>
  <si>
    <t>[4x uint8]</t>
  </si>
  <si>
    <t>[uint32]</t>
  </si>
  <si>
    <t>[4x char (uint8)]</t>
  </si>
  <si>
    <t>In CAN message for Master, add Sync Period [us] (uint16)</t>
  </si>
  <si>
    <r>
      <t>READ OLD SLAVE  ADDR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 SLAVE ADDR TO DEF VAL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rFont val="Calibri"/>
        <family val="2"/>
        <scheme val="minor"/>
      </rPr>
      <t xml:space="preserve">or </t>
    </r>
    <r>
      <rPr>
        <b/>
        <sz val="10"/>
        <rFont val="Calibri"/>
        <family val="2"/>
        <scheme val="minor"/>
      </rPr>
      <t>WRITE NEW SLAVE ADDR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WRITE</t>
    </r>
    <r>
      <rPr>
        <sz val="10"/>
        <rFont val="Calibri"/>
        <family val="2"/>
        <scheme val="minor"/>
      </rPr>
      <t>/</t>
    </r>
    <r>
      <rPr>
        <sz val="10"/>
        <color theme="4"/>
        <rFont val="Calibri"/>
        <family val="2"/>
        <scheme val="minor"/>
      </rPr>
      <t>value</t>
    </r>
    <r>
      <rPr>
        <sz val="10"/>
        <rFont val="Calibri"/>
        <family val="2"/>
        <scheme val="minor"/>
      </rPr>
      <t>)</t>
    </r>
  </si>
  <si>
    <t>ObjectID = 2</t>
  </si>
  <si>
    <t>ObjectID = 3</t>
  </si>
  <si>
    <t>ObjectID = 5</t>
  </si>
  <si>
    <t>ObjectID = 6</t>
  </si>
  <si>
    <t>ObjectID = 1</t>
  </si>
  <si>
    <t>(X)</t>
  </si>
  <si>
    <t>ObjectID = 4</t>
  </si>
  <si>
    <t>Reserved for other radio settings (0x00000000)</t>
  </si>
  <si>
    <t>CH = 0x10</t>
  </si>
  <si>
    <t>En</t>
  </si>
  <si>
    <t>Reserved for other network settings (0x0000000)</t>
  </si>
  <si>
    <t>Reserved for other compile directives (0x000000)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</si>
  <si>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</si>
  <si>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</si>
  <si>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</si>
  <si>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</si>
  <si>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</si>
  <si>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</si>
  <si>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</si>
  <si>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</si>
  <si>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</si>
  <si>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[uint32 bitfield]</t>
  </si>
  <si>
    <r>
      <rPr>
        <b/>
        <sz val="10"/>
        <color theme="1"/>
        <rFont val="Calibri"/>
        <family val="2"/>
        <scheme val="minor"/>
      </rPr>
      <t>Broadcast</t>
    </r>
    <r>
      <rPr>
        <sz val="10"/>
        <color theme="1"/>
        <rFont val="Calibri"/>
        <family val="2"/>
        <scheme val="minor"/>
      </rPr>
      <t xml:space="preserve"> message (to be applied by all Slaves)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</si>
  <si>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specific Slave)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</si>
  <si>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(from specific Slave)</t>
    </r>
  </si>
  <si>
    <t>4 channels [00..03]</t>
  </si>
  <si>
    <t>60 channels [04..63]</t>
  </si>
  <si>
    <t>[float32]</t>
  </si>
  <si>
    <r>
      <t xml:space="preserve">Except for channels {0x04, 0x05, (0x06, 0x07), 0x08}, </t>
    </r>
    <r>
      <rPr>
        <sz val="11"/>
        <color rgb="FF00B050"/>
        <rFont val="Calibri"/>
        <family val="2"/>
        <scheme val="minor"/>
      </rPr>
      <t>READ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0x00000000</t>
    </r>
  </si>
  <si>
    <r>
      <t xml:space="preserve">Except for channels {0x04, 0x05, (0x06, 0x07), 0x08, 0x0F}, </t>
    </r>
    <r>
      <rPr>
        <sz val="11"/>
        <color rgb="FF00B050"/>
        <rFont val="Calibri"/>
        <family val="2"/>
        <scheme val="minor"/>
      </rPr>
      <t>WRITE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</t>
    </r>
    <r>
      <rPr>
        <sz val="11"/>
        <color rgb="FFFF0000"/>
        <rFont val="Calibri"/>
        <family val="2"/>
        <scheme val="minor"/>
      </rPr>
      <t xml:space="preserve"> to recall default value or a </t>
    </r>
    <r>
      <rPr>
        <sz val="11"/>
        <color theme="4"/>
        <rFont val="Calibri"/>
        <family val="2"/>
        <scheme val="minor"/>
      </rPr>
      <t>value &lt;&gt; 0x00</t>
    </r>
    <r>
      <rPr>
        <sz val="11"/>
        <color rgb="FFFF0000"/>
        <rFont val="Calibri"/>
        <family val="2"/>
        <scheme val="minor"/>
      </rPr>
      <t xml:space="preserve"> to set a new value</t>
    </r>
  </si>
  <si>
    <t>Old/Def/New Slave Addr (2)</t>
  </si>
  <si>
    <r>
      <t xml:space="preserve">En = ENABLE SLAVE (1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, 0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>); recall to default value isn't applicable!</t>
    </r>
  </si>
  <si>
    <t>Bitfield of channel 0x0F --------------------------------------------------------------------------------------------------------------------------------------&gt;</t>
  </si>
  <si>
    <t>Send specified data channel to Master</t>
  </si>
  <si>
    <r>
      <t xml:space="preserve">WAKE-UP_REQ </t>
    </r>
    <r>
      <rPr>
        <sz val="10"/>
        <color theme="4" tint="-0.249977111117893"/>
        <rFont val="Calibri"/>
        <family val="2"/>
        <scheme val="minor"/>
      </rPr>
      <t>(0xF5F5F5F5)</t>
    </r>
  </si>
  <si>
    <r>
      <t xml:space="preserve">SLEEP_REQ </t>
    </r>
    <r>
      <rPr>
        <sz val="10"/>
        <color theme="4" tint="-0.249977111117893"/>
        <rFont val="Calibri"/>
        <family val="2"/>
        <scheme val="minor"/>
      </rPr>
      <t>(0xAFAFAFAF)</t>
    </r>
  </si>
  <si>
    <t>0x03 (Service)</t>
  </si>
  <si>
    <t>Reserved (0x00000000/0.0)</t>
  </si>
  <si>
    <t>TX_ERR</t>
  </si>
  <si>
    <t>RX_ERR</t>
  </si>
  <si>
    <t>RSSI</t>
  </si>
  <si>
    <t>LQI</t>
  </si>
  <si>
    <t>[uint16]</t>
  </si>
  <si>
    <t>[uint8]</t>
  </si>
  <si>
    <t>[2x uint8]</t>
  </si>
  <si>
    <t>[uint16 bitfield]</t>
  </si>
  <si>
    <t>CH = 0x11</t>
  </si>
  <si>
    <t>CH = 0x12</t>
  </si>
  <si>
    <t>CH = 0x13</t>
  </si>
  <si>
    <t>CH = 0x14</t>
  </si>
  <si>
    <t>CH = 0x15</t>
  </si>
  <si>
    <t>CH = 0x16</t>
  </si>
  <si>
    <t>32 channels [00..31]</t>
  </si>
  <si>
    <t>CH = 0x1F</t>
  </si>
  <si>
    <t>[uint32]/[float32]</t>
  </si>
  <si>
    <t>CH = 0x20</t>
  </si>
  <si>
    <t>CH = 0x3F</t>
  </si>
  <si>
    <t>See definition under Master --&gt; Slave part</t>
  </si>
  <si>
    <t>CH = 0x21</t>
  </si>
  <si>
    <t>CH = 0x22</t>
  </si>
  <si>
    <t>CH = 0x23</t>
  </si>
  <si>
    <t>CH = 0x24</t>
  </si>
  <si>
    <t>CH = 0x25</t>
  </si>
  <si>
    <t>CH = 0x26</t>
  </si>
  <si>
    <t>CH = 0x27</t>
  </si>
  <si>
    <t>CH = 0x28</t>
  </si>
  <si>
    <t>CH = 0x29</t>
  </si>
  <si>
    <t>CH = 0x2A</t>
  </si>
  <si>
    <t>CH = 0x2B</t>
  </si>
  <si>
    <t>CH = 0x2C</t>
  </si>
  <si>
    <t>CH = 0x2D</t>
  </si>
  <si>
    <t>CH = 0x2E</t>
  </si>
  <si>
    <t>CH = 0x2F</t>
  </si>
  <si>
    <t>CH = 0x30</t>
  </si>
  <si>
    <t>CH = 0x31</t>
  </si>
  <si>
    <t>CH = 0x32</t>
  </si>
  <si>
    <t>CH = 0x33</t>
  </si>
  <si>
    <t>CH = 0x34</t>
  </si>
  <si>
    <t>CH = 0x35</t>
  </si>
  <si>
    <t>CH = 0x36</t>
  </si>
  <si>
    <t>32 channels [32..63]</t>
  </si>
  <si>
    <t>CH = 0x37</t>
  </si>
  <si>
    <t>CH = 0x38</t>
  </si>
  <si>
    <t>[time]</t>
  </si>
  <si>
    <t>[uint32]/[time]</t>
  </si>
  <si>
    <t>UART</t>
  </si>
  <si>
    <t>Replaced by SWO (unidirectionnal!)</t>
  </si>
  <si>
    <r>
      <t>Debug/Download/</t>
    </r>
    <r>
      <rPr>
        <strike/>
        <sz val="11"/>
        <color theme="1"/>
        <rFont val="Calibri"/>
        <family val="2"/>
        <scheme val="minor"/>
      </rPr>
      <t>LED#2-Debug Dout#2</t>
    </r>
  </si>
  <si>
    <t>LED#2-Debug Dout#2</t>
  </si>
  <si>
    <t>LED#3-Debug Dout#3</t>
  </si>
  <si>
    <t>NB_ERR_RADIO</t>
  </si>
  <si>
    <t>NB_ERR_SPI</t>
  </si>
  <si>
    <t>NB_ERR_HAL</t>
  </si>
  <si>
    <t>NB_ERR_TEMP</t>
  </si>
  <si>
    <t>NB_ERR_UCELL</t>
  </si>
  <si>
    <t>NB_ERR_xxxx</t>
  </si>
  <si>
    <t>Ok</t>
  </si>
  <si>
    <t>&lt;---RX--------------------------------------------------------------------------------------------------------------------------------------------&gt;</t>
  </si>
  <si>
    <t>&lt;---RX-----------------------------------------------------------&gt;</t>
  </si>
  <si>
    <t>&lt;----------------------------------------------------------------------20 ms--------------------------------------------------------------------------------&gt;</t>
  </si>
  <si>
    <t>(Payload point of view)</t>
  </si>
  <si>
    <t>Error DAC</t>
  </si>
  <si>
    <r>
      <t>Write specified data channel to specified Slave;</t>
    </r>
    <r>
      <rPr>
        <sz val="10"/>
        <color rgb="FFFF0000"/>
        <rFont val="Calibri"/>
        <family val="2"/>
        <scheme val="minor"/>
      </rPr>
      <t xml:space="preserve"> not applicable to channels {0x04, 0x05, 0x06, 0x07}</t>
    </r>
  </si>
  <si>
    <r>
      <t>Read specified data channel from specified Slave;</t>
    </r>
    <r>
      <rPr>
        <sz val="10"/>
        <color rgb="FFFF0000"/>
        <rFont val="Calibri"/>
        <family val="2"/>
        <scheme val="minor"/>
      </rPr>
      <t xml:space="preserve"> not applicable to channels {0x04, 0x05, 0x06, 0x07}</t>
    </r>
  </si>
  <si>
    <r>
      <t xml:space="preserve">Write specified data channel to all Slaves; </t>
    </r>
    <r>
      <rPr>
        <sz val="10"/>
        <color rgb="FFFF0000"/>
        <rFont val="Calibri"/>
        <family val="2"/>
        <scheme val="minor"/>
      </rPr>
      <t>not applicable to channels {0x08, 0x0B, 0x0D}</t>
    </r>
  </si>
  <si>
    <r>
      <t xml:space="preserve">Read specified data channel from all Slaves; </t>
    </r>
    <r>
      <rPr>
        <sz val="10"/>
        <color rgb="FFFF0000"/>
        <rFont val="Calibri"/>
        <family val="2"/>
        <scheme val="minor"/>
      </rPr>
      <t>not applicable to channels {0x04, 0x05, 0x06, 0x07, 0x08}</t>
    </r>
  </si>
  <si>
    <r>
      <t xml:space="preserve">RESET_REQ </t>
    </r>
    <r>
      <rPr>
        <sz val="10"/>
        <color theme="4" tint="-0.249977111117893"/>
        <rFont val="Calibri"/>
        <family val="2"/>
        <scheme val="minor"/>
      </rPr>
      <t>(0x02468ACE)</t>
    </r>
  </si>
  <si>
    <r>
      <t xml:space="preserve">STAT_REQ </t>
    </r>
    <r>
      <rPr>
        <sz val="10"/>
        <color theme="4" tint="-0.249977111117893"/>
        <rFont val="Calibri"/>
        <family val="2"/>
        <scheme val="minor"/>
      </rPr>
      <t xml:space="preserve"> (0x13579BDF)</t>
    </r>
  </si>
  <si>
    <r>
      <t xml:space="preserve">RESET_CONF </t>
    </r>
    <r>
      <rPr>
        <sz val="10"/>
        <color theme="4" tint="-0.249977111117893"/>
        <rFont val="Calibri"/>
        <family val="2"/>
        <scheme val="minor"/>
      </rPr>
      <t>(0xFDB97531)</t>
    </r>
  </si>
  <si>
    <r>
      <t xml:space="preserve">STAT_CONF </t>
    </r>
    <r>
      <rPr>
        <sz val="10"/>
        <color theme="4" tint="-0.249977111117893"/>
        <rFont val="Calibri"/>
        <family val="2"/>
        <scheme val="minor"/>
      </rPr>
      <t xml:space="preserve"> (0xECA86420)</t>
    </r>
  </si>
  <si>
    <r>
      <t>READ_ALL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/5F5F5F5F)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RESET_ALL_TO_DEF_VAL(</t>
    </r>
    <r>
      <rPr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>/0xFAFAFAFA)</t>
    </r>
  </si>
  <si>
    <r>
      <t xml:space="preserve">SLEEP_CONF </t>
    </r>
    <r>
      <rPr>
        <sz val="10"/>
        <color theme="4" tint="-0.249977111117893"/>
        <rFont val="Calibri"/>
        <family val="2"/>
        <scheme val="minor"/>
      </rPr>
      <t>(0x50505050)</t>
    </r>
  </si>
  <si>
    <r>
      <t xml:space="preserve">WAKE-UP_CONF </t>
    </r>
    <r>
      <rPr>
        <sz val="10"/>
        <color theme="4" tint="-0.249977111117893"/>
        <rFont val="Calibri"/>
        <family val="2"/>
        <scheme val="minor"/>
      </rPr>
      <t>(0xA0A0A0A0)</t>
    </r>
  </si>
  <si>
    <t>BMS | Messages Radio between MasterRadio and Slaves</t>
  </si>
  <si>
    <t>BMS | Messages SPI between Master and MasterRadio</t>
  </si>
  <si>
    <t>BMS | Messages PTI to Master from MasterRadio and Slaves</t>
  </si>
  <si>
    <t>BMS | Parameters and measures</t>
  </si>
  <si>
    <t>BMS | Pin mapping for MasterRadio and Slaves (EFR32xx QFN32 chip)</t>
  </si>
  <si>
    <t>BMS | Pin mapping for MasterRadio and Slaves (BRD4001/4182A and 4183A EVB)</t>
  </si>
  <si>
    <t>Specifications</t>
  </si>
  <si>
    <t>BMS | Radio Protocol concept between MasterRadio and Slaves</t>
  </si>
  <si>
    <t>BMS | Messages CAN between LabVIEW and Master</t>
  </si>
  <si>
    <t>SPI message structure</t>
  </si>
  <si>
    <t>PTI message structure</t>
  </si>
  <si>
    <t>CAN message structure</t>
  </si>
  <si>
    <t>CAN</t>
  </si>
  <si>
    <t>Std 2.0</t>
  </si>
  <si>
    <t>Speed</t>
  </si>
  <si>
    <t>1000 kbps</t>
  </si>
  <si>
    <t>Frame size</t>
  </si>
  <si>
    <t>0xF8</t>
  </si>
  <si>
    <t></t>
  </si>
  <si>
    <t></t>
  </si>
  <si>
    <t></t>
  </si>
  <si>
    <t></t>
  </si>
  <si>
    <t></t>
  </si>
  <si>
    <t></t>
  </si>
  <si>
    <t>0xFC</t>
  </si>
  <si>
    <t>Data receive from MasterRadio (e.g data sent by Slaves)</t>
  </si>
  <si>
    <t>Data sent by MasterRadio</t>
  </si>
  <si>
    <t>See "Radio Protocol" tab</t>
  </si>
  <si>
    <t>0xFD</t>
  </si>
  <si>
    <t>0xF9</t>
  </si>
  <si>
    <t>Radio info:</t>
  </si>
  <si>
    <t>Antenna Select (0x00)</t>
  </si>
  <si>
    <t>Channel Number [0..63] (0x00)</t>
  </si>
  <si>
    <t>Status byte;:</t>
  </si>
  <si>
    <t>Error Code (Success = 0x00)</t>
  </si>
  <si>
    <t>Protocol ID (Custom = 0x00)</t>
  </si>
  <si>
    <t>Info Configuration:</t>
  </si>
  <si>
    <t>Appended Info Version (0x01)</t>
  </si>
  <si>
    <t>BMS | PTI Protocol concept between Master, MasterRadio and Slaves</t>
  </si>
  <si>
    <t>BMS | SPI Protocol concept between Master and MasterRadio</t>
  </si>
  <si>
    <t>Protocol definition</t>
  </si>
  <si>
    <t>See "Radio Frames" tab</t>
  </si>
  <si>
    <t>See "PTI Protocol" tab</t>
  </si>
  <si>
    <t>See "CAN Protocol" tab</t>
  </si>
  <si>
    <t>See below</t>
  </si>
  <si>
    <r>
      <t xml:space="preserve">Broadcast </t>
    </r>
    <r>
      <rPr>
        <sz val="14"/>
        <color theme="0"/>
        <rFont val="Calibri"/>
        <family val="2"/>
        <scheme val="minor"/>
      </rPr>
      <t>(Master to all Slaves)</t>
    </r>
  </si>
  <si>
    <r>
      <t>Unicast</t>
    </r>
    <r>
      <rPr>
        <sz val="14"/>
        <color theme="0"/>
        <rFont val="Calibri"/>
        <family val="2"/>
        <scheme val="minor"/>
      </rPr>
      <t xml:space="preserve"> (Master to a specific Slave)</t>
    </r>
  </si>
  <si>
    <t>See "Radio Frames" tab for the list of broadcast commands</t>
  </si>
  <si>
    <t>See "Radio Frames" tab for the list of unicast commands</t>
  </si>
  <si>
    <t>Slave#X --&gt;</t>
  </si>
  <si>
    <t>Slave #X</t>
  </si>
  <si>
    <t>DATA#X</t>
  </si>
  <si>
    <t>Slave #Y</t>
  </si>
  <si>
    <t>Slave#Y --&gt;</t>
  </si>
  <si>
    <t>DATA#Y</t>
  </si>
  <si>
    <t>DATA1#X</t>
  </si>
  <si>
    <t>DATA2#X</t>
  </si>
  <si>
    <t>DATA3#X</t>
  </si>
  <si>
    <t>DATA4#X</t>
  </si>
  <si>
    <t>DATAn#X</t>
  </si>
  <si>
    <t>CMDA-&gt;X</t>
  </si>
  <si>
    <t>CMDA-&gt;Y</t>
  </si>
  <si>
    <t>CMDB-&gt;X</t>
  </si>
  <si>
    <t>&lt;---RX--------------&gt;</t>
  </si>
  <si>
    <t>&lt;---RX---------------------&gt;</t>
  </si>
  <si>
    <t>&lt;--TX---&gt;</t>
  </si>
  <si>
    <t>&lt;-----RX------&gt;</t>
  </si>
  <si>
    <t>&lt;-----RX---------------------------------------------------------&gt;</t>
  </si>
  <si>
    <t>&lt;--TX------------------------------------------------------------------&gt;</t>
  </si>
  <si>
    <t>&lt;-----RX-----------------------------------------------------------------------------------------------------------------------------------------&gt;</t>
  </si>
  <si>
    <t>&lt;-----RX----------------------------------------------------------------------------------------------------------------------------------------------------------------------------------------------------------------------------------------------------------&gt;</t>
  </si>
  <si>
    <t>&lt;-----RX--------------------------------------&gt;</t>
  </si>
  <si>
    <t>&lt;---RX-----------------------------------------------------------------------------------------------------------------------------------------------------------------------------------------------------------------------------&gt;</t>
  </si>
  <si>
    <t>F</t>
  </si>
  <si>
    <t>Wait</t>
  </si>
  <si>
    <t>Mode ?</t>
  </si>
  <si>
    <t>CS</t>
  </si>
  <si>
    <t>Rising edge</t>
  </si>
  <si>
    <t>RX sucess (Slaves)</t>
  </si>
  <si>
    <t>TX success (MasterRadio)</t>
  </si>
  <si>
    <t>Data from Slave: Total = 14 bytes</t>
  </si>
  <si>
    <t>Data from MasterRadio: Total = 13 bytes</t>
  </si>
  <si>
    <t>(0x49)</t>
  </si>
  <si>
    <t>TX/RX Indicator (RX = 1)</t>
  </si>
  <si>
    <t>TX/RX Indicator (TX = 0)</t>
  </si>
  <si>
    <t>(0x01)</t>
  </si>
  <si>
    <t>(0x00)</t>
  </si>
  <si>
    <t>Sync Word Select (0x00)</t>
  </si>
  <si>
    <t>int8</t>
  </si>
  <si>
    <r>
      <t>Appended info Length in bytes [0..7] (</t>
    </r>
    <r>
      <rPr>
        <sz val="11"/>
        <color rgb="FF00B050"/>
        <rFont val="Calibri"/>
        <family val="2"/>
        <scheme val="minor"/>
      </rPr>
      <t>0x01</t>
    </r>
    <r>
      <rPr>
        <sz val="11"/>
        <color theme="1"/>
        <rFont val="Calibri"/>
        <family val="2"/>
        <scheme val="minor"/>
      </rPr>
      <t>)</t>
    </r>
  </si>
  <si>
    <r>
      <t>Appended info Length (</t>
    </r>
    <r>
      <rPr>
        <sz val="11"/>
        <color rgb="FFFF0000"/>
        <rFont val="Calibri"/>
        <family val="2"/>
        <scheme val="minor"/>
      </rPr>
      <t>0x00</t>
    </r>
    <r>
      <rPr>
        <sz val="11"/>
        <color theme="1"/>
        <rFont val="Calibri"/>
        <family val="2"/>
        <scheme val="minor"/>
      </rPr>
      <t>)</t>
    </r>
  </si>
  <si>
    <t>CS remains active until whole packet is sent/received</t>
  </si>
  <si>
    <t>RSSI offset32</t>
  </si>
  <si>
    <t>???</t>
  </si>
  <si>
    <t>Payload#1</t>
  </si>
  <si>
    <t>Payload#2</t>
  </si>
  <si>
    <t>Payload#3</t>
  </si>
  <si>
    <t>Payload#4</t>
  </si>
  <si>
    <t>Payload#0</t>
  </si>
  <si>
    <t>Payload#5</t>
  </si>
  <si>
    <t>Payload#6</t>
  </si>
  <si>
    <t>Payload#7</t>
  </si>
  <si>
    <t>&lt;------------8-------------&gt;</t>
  </si>
  <si>
    <t>See "BMS Protocol de transmission Vx" document</t>
  </si>
  <si>
    <t>BMS | CAN Protocol concept between LabVIEW and Master</t>
  </si>
  <si>
    <t>See "Radio Protocol" tab -&gt; only for MasterRadio to Slave parts</t>
  </si>
  <si>
    <t>Active high</t>
  </si>
  <si>
    <t>MasterRadio</t>
  </si>
  <si>
    <t>Mode 2</t>
  </si>
  <si>
    <t>Active low</t>
  </si>
  <si>
    <t>CS remains active for 1 byte payload</t>
  </si>
  <si>
    <t>MISO/MOSI</t>
  </si>
  <si>
    <t>See "SPI Protocol" tab</t>
  </si>
  <si>
    <t>BMS | system architecture Master, MasterRadio and Slaves</t>
  </si>
  <si>
    <t>BMS | Communication concept Master, MasterRadio and Slaves</t>
  </si>
  <si>
    <t>Interfaces</t>
  </si>
  <si>
    <t>Non operationnal modes</t>
  </si>
  <si>
    <t>Operationnal modes</t>
  </si>
  <si>
    <t>Setup</t>
  </si>
  <si>
    <t>Info</t>
  </si>
  <si>
    <t>Diagnostic</t>
  </si>
  <si>
    <t>-xx … + yy dBm</t>
  </si>
  <si>
    <t>48 channels [16..63]</t>
  </si>
  <si>
    <t>CH = 0x17</t>
  </si>
  <si>
    <t>CH = 0x18</t>
  </si>
  <si>
    <t>CH = 0x19</t>
  </si>
  <si>
    <t>CH = 0x1A</t>
  </si>
  <si>
    <t>CH = 0x1B</t>
  </si>
  <si>
    <t>CH = 0x1C</t>
  </si>
  <si>
    <r>
      <t xml:space="preserve">Read specified data channel from all Slaves; </t>
    </r>
    <r>
      <rPr>
        <sz val="10"/>
        <color rgb="FFFF0000"/>
        <rFont val="Calibri"/>
        <family val="2"/>
        <scheme val="minor"/>
      </rPr>
      <t>not applicable to channels {0x10, 0x11, 0x12, 0x13, 0x14}</t>
    </r>
  </si>
  <si>
    <r>
      <t xml:space="preserve">Write specified data channel to all Slaves; </t>
    </r>
    <r>
      <rPr>
        <sz val="10"/>
        <color rgb="FFFF0000"/>
        <rFont val="Calibri"/>
        <family val="2"/>
        <scheme val="minor"/>
      </rPr>
      <t>not applicable to channels {0x15, 0x17, 0x19}</t>
    </r>
  </si>
  <si>
    <r>
      <t>Read specified data channel from specified Slave;</t>
    </r>
    <r>
      <rPr>
        <sz val="10"/>
        <color rgb="FFFF0000"/>
        <rFont val="Calibri"/>
        <family val="2"/>
        <scheme val="minor"/>
      </rPr>
      <t xml:space="preserve"> not applicable to channels {0x10, 0x11, 0x12, 0x13}</t>
    </r>
  </si>
  <si>
    <r>
      <t>Write specified data channel to specified Slave;</t>
    </r>
    <r>
      <rPr>
        <sz val="10"/>
        <color rgb="FFFF0000"/>
        <rFont val="Calibri"/>
        <family val="2"/>
        <scheme val="minor"/>
      </rPr>
      <t xml:space="preserve"> not applicable to channels {0x10, 0x11, 0x12, 0x13}</t>
    </r>
  </si>
  <si>
    <t>MasterRadio ---&gt;</t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</si>
  <si>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be applied only by the MasterRadio)</t>
    </r>
  </si>
  <si>
    <t>[0x7F] MasterRadio</t>
  </si>
  <si>
    <t>[0x00] Master</t>
  </si>
  <si>
    <t>[0x01-0x64] Slave</t>
  </si>
  <si>
    <t>Master  ---&gt;</t>
  </si>
  <si>
    <t>Slave     ---&gt;</t>
  </si>
  <si>
    <t>Not applicable (PTI is used for that case)</t>
  </si>
  <si>
    <t>Send specified factor/offset channel to MasterRadio</t>
  </si>
  <si>
    <t>See definition under MasterRadio --&gt; Slave part</t>
  </si>
  <si>
    <t>Send specified data channel to MasterRadio</t>
  </si>
  <si>
    <t>MasterRadio#</t>
  </si>
  <si>
    <t>Read specified factor/offset channel from MasterRadio</t>
  </si>
  <si>
    <t>Write specified factor/offset channel to MasterRadio</t>
  </si>
  <si>
    <t>Implemented in the PTI interface</t>
  </si>
  <si>
    <r>
      <t xml:space="preserve">Read specified data channel from MasterRadio; </t>
    </r>
    <r>
      <rPr>
        <sz val="10"/>
        <color rgb="FFFF0000"/>
        <rFont val="Calibri"/>
        <family val="2"/>
        <scheme val="minor"/>
      </rPr>
      <t>not applicable to channels {0x10, 0x11, 0x12, 0x13, 0x14}</t>
    </r>
  </si>
  <si>
    <r>
      <t xml:space="preserve">Write specified data channel to MasterRadio; </t>
    </r>
    <r>
      <rPr>
        <sz val="10"/>
        <color rgb="FFFF0000"/>
        <rFont val="Calibri"/>
        <family val="2"/>
        <scheme val="minor"/>
      </rPr>
      <t>not applicable to channels {0x15, 0x17, 0x19}</t>
    </r>
  </si>
  <si>
    <t>See definition in "Radio Frames" tab</t>
  </si>
  <si>
    <t>Start acquisitions on specified Slave and immediate reply from specified Slave</t>
  </si>
  <si>
    <t>Read specified data channel from MasterRadio</t>
  </si>
  <si>
    <t>Write specified data channel to MasterRadio</t>
  </si>
  <si>
    <t>XXXX_TBD</t>
  </si>
  <si>
    <t>From here, specific to MasterRadio</t>
  </si>
  <si>
    <r>
      <t>Read specified data channel from all Slaves;</t>
    </r>
    <r>
      <rPr>
        <sz val="10"/>
        <color rgb="FFFF0000"/>
        <rFont val="Calibri"/>
        <family val="2"/>
        <scheme val="minor"/>
      </rPr>
      <t xml:space="preserve"> not applicable for channels &gt; 0x15</t>
    </r>
  </si>
  <si>
    <r>
      <t>Read specified data channel from specified Slave</t>
    </r>
    <r>
      <rPr>
        <sz val="10"/>
        <color rgb="FFFF0000"/>
        <rFont val="Calibri"/>
        <family val="2"/>
        <scheme val="minor"/>
      </rPr>
      <t>; not applicable for channels &gt; 0x15</t>
    </r>
  </si>
  <si>
    <t>Send specified data channel to MasterRadio; not applicable for channels &gt; 0x15</t>
  </si>
  <si>
    <r>
      <t>Send specified data channel to Master</t>
    </r>
    <r>
      <rPr>
        <sz val="10"/>
        <color rgb="FFFF0000"/>
        <rFont val="Calibri"/>
        <family val="2"/>
        <scheme val="minor"/>
      </rPr>
      <t>; not applicable for channels &lt;= 0x15</t>
    </r>
  </si>
  <si>
    <r>
      <t xml:space="preserve">FACT_U_BAT_TOT </t>
    </r>
    <r>
      <rPr>
        <sz val="11"/>
        <color theme="4" tint="-0.249977111117893"/>
        <rFont val="Calibri"/>
        <family val="2"/>
        <scheme val="minor"/>
      </rPr>
      <t>(Def Val = 1.0)</t>
    </r>
  </si>
  <si>
    <t>Reserved for calibration parameters in Slave (as today, MasterRadio don't have measure to calibrate)</t>
  </si>
  <si>
    <t>Reserved for calibration parameters in Slave or MasterRadio (as today, MasterRadio don't have measure to calibrate)</t>
  </si>
  <si>
    <t>Reserved for calibration parameters in Master</t>
  </si>
  <si>
    <r>
      <t xml:space="preserve">FACT_U_BAT_CELLS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</si>
  <si>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 xml:space="preserve">FACT_I_BAT </t>
    </r>
    <r>
      <rPr>
        <sz val="11"/>
        <color theme="4" tint="-0.249977111117893"/>
        <rFont val="Calibri"/>
        <family val="2"/>
        <scheme val="minor"/>
      </rPr>
      <t>(Def Val = 1.0)</t>
    </r>
  </si>
  <si>
    <t>(5)</t>
  </si>
  <si>
    <t>Reserved for setup parameters in Slave</t>
  </si>
  <si>
    <t>Reserved for setup parameters in MasterRadio</t>
  </si>
  <si>
    <t>24 channels [16..39]</t>
  </si>
  <si>
    <t>24 channels [40..63]</t>
  </si>
  <si>
    <t>for Slaves</t>
  </si>
  <si>
    <t>for MasterRadio</t>
  </si>
  <si>
    <t>4 channels (2 meas) [00..03]</t>
  </si>
  <si>
    <t>16 channels (8 meas) [00..15]</t>
  </si>
  <si>
    <t>12 channels (6 meas) [04..15]</t>
  </si>
  <si>
    <r>
      <t xml:space="preserve">Not implemented or </t>
    </r>
    <r>
      <rPr>
        <sz val="11"/>
        <color rgb="FFFF0000"/>
        <rFont val="Calibri"/>
        <family val="2"/>
        <scheme val="minor"/>
      </rPr>
      <t>not applicable</t>
    </r>
  </si>
  <si>
    <t>-&gt; 24 channels [16..39]</t>
  </si>
  <si>
    <t>-&gt; 24 channels [40..63]</t>
  </si>
  <si>
    <t>-&gt; 4 channels (2 meas) [00..03]</t>
  </si>
  <si>
    <t>-&gt; 12 channels (6 meas) [04..15]</t>
  </si>
  <si>
    <t>CH = 0x39</t>
  </si>
  <si>
    <t>Reserved for diagnostics parameters in Slave</t>
  </si>
  <si>
    <t>Data received by MasterRadio (e.g from Slave)</t>
  </si>
  <si>
    <t>Data sent by MasterRadio to Slaves (e.g from MasterRadio)</t>
  </si>
  <si>
    <t>Counter_MasterRadio</t>
  </si>
  <si>
    <t>Counter MasterRadio</t>
  </si>
  <si>
    <t>Data reply from MasterRadio</t>
  </si>
  <si>
    <t>CH_DATA_1 = COUNTER_MASTERRADIO</t>
  </si>
  <si>
    <t xml:space="preserve">CH_DATA_2 </t>
  </si>
  <si>
    <t>Counter Master</t>
  </si>
  <si>
    <t>Set {CONS_CELL_VOLTAGE; CONS_XFER_ENERGY; CONS_HEAT} for Slaves</t>
  </si>
  <si>
    <t>Sync acquisitions on all Slaves, set {CONS_CELL_VOLTAGE; CONS_XFER_ENERGY; CONS_HEAT} and start scheduled replies from all Slaves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</si>
</sst>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ourier New"/>
      <family val="3"/>
    </font>
    <font>
      <b/>
      <sz val="10"/>
      <color theme="0"/>
      <name val="Courier New"/>
      <family val="3"/>
    </font>
    <font>
      <sz val="10"/>
      <color theme="0" tint="-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8"/>
      <color theme="0" tint="-0.499984740745262"/>
      <name val="Courier New"/>
      <family val="3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6"/>
      <color theme="1"/>
      <name val="Courier New"/>
      <family val="3"/>
    </font>
    <font>
      <sz val="11"/>
      <name val="Wingdings"/>
      <charset val="2"/>
    </font>
    <font>
      <b/>
      <sz val="9"/>
      <color theme="1"/>
      <name val="Courier New"/>
      <family val="3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4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0" fillId="18" borderId="0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2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19" fillId="13" borderId="0" xfId="0" applyFont="1" applyFill="1"/>
    <xf numFmtId="0" fontId="0" fillId="13" borderId="0" xfId="0" applyFill="1"/>
    <xf numFmtId="0" fontId="9" fillId="18" borderId="15" xfId="0" applyFont="1" applyFill="1" applyBorder="1"/>
    <xf numFmtId="0" fontId="0" fillId="18" borderId="15" xfId="0" applyFill="1" applyBorder="1"/>
    <xf numFmtId="0" fontId="4" fillId="18" borderId="18" xfId="0" applyFont="1" applyFill="1" applyBorder="1"/>
    <xf numFmtId="0" fontId="4" fillId="18" borderId="19" xfId="0" applyFont="1" applyFill="1" applyBorder="1"/>
    <xf numFmtId="0" fontId="0" fillId="18" borderId="19" xfId="0" applyFill="1" applyBorder="1"/>
    <xf numFmtId="0" fontId="0" fillId="18" borderId="20" xfId="0" applyFill="1" applyBorder="1"/>
    <xf numFmtId="0" fontId="0" fillId="18" borderId="0" xfId="0" applyFill="1" applyAlignment="1">
      <alignment horizontal="right"/>
    </xf>
    <xf numFmtId="0" fontId="0" fillId="18" borderId="15" xfId="0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0" fontId="0" fillId="18" borderId="18" xfId="0" applyFill="1" applyBorder="1"/>
    <xf numFmtId="0" fontId="0" fillId="18" borderId="20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0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0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1" borderId="1" xfId="0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22" borderId="0" xfId="0" applyFill="1" applyAlignment="1">
      <alignment horizontal="center" vertical="center"/>
    </xf>
    <xf numFmtId="0" fontId="0" fillId="23" borderId="0" xfId="0" applyFill="1"/>
    <xf numFmtId="0" fontId="0" fillId="23" borderId="0" xfId="0" quotePrefix="1" applyFill="1"/>
    <xf numFmtId="0" fontId="0" fillId="22" borderId="0" xfId="0" applyFill="1"/>
    <xf numFmtId="0" fontId="0" fillId="0" borderId="27" xfId="0" applyBorder="1"/>
    <xf numFmtId="0" fontId="0" fillId="0" borderId="0" xfId="0" applyBorder="1"/>
    <xf numFmtId="0" fontId="0" fillId="23" borderId="0" xfId="0" applyFill="1" applyBorder="1"/>
    <xf numFmtId="0" fontId="0" fillId="22" borderId="28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3" borderId="30" xfId="0" applyFill="1" applyBorder="1"/>
    <xf numFmtId="0" fontId="0" fillId="22" borderId="31" xfId="0" applyFill="1" applyBorder="1" applyAlignment="1">
      <alignment horizontal="center" vertical="center"/>
    </xf>
    <xf numFmtId="0" fontId="0" fillId="22" borderId="31" xfId="0" applyFill="1" applyBorder="1"/>
    <xf numFmtId="0" fontId="3" fillId="24" borderId="24" xfId="0" applyFont="1" applyFill="1" applyBorder="1"/>
    <xf numFmtId="0" fontId="3" fillId="24" borderId="25" xfId="0" applyFont="1" applyFill="1" applyBorder="1"/>
    <xf numFmtId="0" fontId="3" fillId="24" borderId="26" xfId="0" applyFont="1" applyFill="1" applyBorder="1" applyAlignment="1">
      <alignment horizontal="center" vertical="center"/>
    </xf>
    <xf numFmtId="0" fontId="3" fillId="24" borderId="25" xfId="0" quotePrefix="1" applyFont="1" applyFill="1" applyBorder="1"/>
    <xf numFmtId="0" fontId="7" fillId="18" borderId="0" xfId="0" applyFont="1" applyFill="1" applyBorder="1" applyAlignment="1"/>
    <xf numFmtId="0" fontId="7" fillId="18" borderId="8" xfId="0" applyFont="1" applyFill="1" applyBorder="1" applyAlignment="1"/>
    <xf numFmtId="0" fontId="4" fillId="18" borderId="0" xfId="0" applyFont="1" applyFill="1" applyBorder="1"/>
    <xf numFmtId="0" fontId="0" fillId="18" borderId="36" xfId="0" applyFill="1" applyBorder="1"/>
    <xf numFmtId="0" fontId="4" fillId="18" borderId="37" xfId="0" applyFont="1" applyFill="1" applyBorder="1"/>
    <xf numFmtId="0" fontId="4" fillId="18" borderId="36" xfId="0" applyFont="1" applyFill="1" applyBorder="1"/>
    <xf numFmtId="0" fontId="0" fillId="18" borderId="38" xfId="0" applyFill="1" applyBorder="1"/>
    <xf numFmtId="0" fontId="7" fillId="18" borderId="0" xfId="0" applyFont="1" applyFill="1" applyBorder="1"/>
    <xf numFmtId="0" fontId="4" fillId="18" borderId="0" xfId="0" applyFont="1" applyFill="1" applyAlignment="1">
      <alignment horizontal="right"/>
    </xf>
    <xf numFmtId="164" fontId="4" fillId="18" borderId="0" xfId="0" applyNumberFormat="1" applyFont="1" applyFill="1"/>
    <xf numFmtId="164" fontId="4" fillId="18" borderId="0" xfId="0" applyNumberFormat="1" applyFont="1" applyFill="1" applyAlignment="1">
      <alignment horizontal="right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7" fillId="18" borderId="0" xfId="0" applyFont="1" applyFill="1" applyBorder="1" applyAlignment="1">
      <alignment horizontal="right"/>
    </xf>
    <xf numFmtId="0" fontId="0" fillId="18" borderId="7" xfId="0" applyFill="1" applyBorder="1"/>
    <xf numFmtId="0" fontId="6" fillId="18" borderId="40" xfId="0" applyFon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7" fillId="18" borderId="0" xfId="0" quotePrefix="1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9" fillId="18" borderId="15" xfId="0" applyFont="1" applyFill="1" applyBorder="1" applyAlignment="1">
      <alignment horizontal="center"/>
    </xf>
    <xf numFmtId="0" fontId="0" fillId="18" borderId="0" xfId="0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0" fillId="19" borderId="2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11" fillId="12" borderId="19" xfId="0" applyFont="1" applyFill="1" applyBorder="1" applyAlignment="1">
      <alignment horizontal="left" vertical="center"/>
    </xf>
    <xf numFmtId="0" fontId="4" fillId="19" borderId="19" xfId="0" applyFont="1" applyFill="1" applyBorder="1" applyAlignment="1">
      <alignment horizontal="left" vertical="center"/>
    </xf>
    <xf numFmtId="0" fontId="17" fillId="2" borderId="20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3" fillId="18" borderId="0" xfId="0" quotePrefix="1" applyFont="1" applyFill="1" applyAlignment="1">
      <alignment horizontal="center" vertical="center"/>
    </xf>
    <xf numFmtId="0" fontId="32" fillId="18" borderId="0" xfId="0" applyFont="1" applyFill="1"/>
    <xf numFmtId="0" fontId="34" fillId="18" borderId="0" xfId="0" applyFont="1" applyFill="1"/>
    <xf numFmtId="0" fontId="6" fillId="18" borderId="0" xfId="0" applyFont="1" applyFill="1" applyAlignment="1">
      <alignment horizontal="right" vertical="center"/>
    </xf>
    <xf numFmtId="0" fontId="4" fillId="18" borderId="0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18" borderId="0" xfId="0" applyFill="1" applyBorder="1" applyAlignment="1">
      <alignment horizontal="center" vertical="center"/>
    </xf>
    <xf numFmtId="0" fontId="35" fillId="18" borderId="0" xfId="0" applyFont="1" applyFill="1" applyAlignment="1">
      <alignment horizontal="center" vertical="center"/>
    </xf>
    <xf numFmtId="0" fontId="34" fillId="18" borderId="0" xfId="0" applyFont="1" applyFill="1" applyAlignment="1">
      <alignment vertical="center"/>
    </xf>
    <xf numFmtId="0" fontId="32" fillId="18" borderId="0" xfId="0" applyFont="1" applyFill="1" applyAlignment="1">
      <alignment vertical="center"/>
    </xf>
    <xf numFmtId="0" fontId="4" fillId="11" borderId="2" xfId="0" applyFont="1" applyFill="1" applyBorder="1" applyAlignment="1"/>
    <xf numFmtId="0" fontId="4" fillId="11" borderId="3" xfId="0" applyFont="1" applyFill="1" applyBorder="1" applyAlignment="1"/>
    <xf numFmtId="0" fontId="4" fillId="11" borderId="4" xfId="0" applyFont="1" applyFill="1" applyBorder="1" applyAlignment="1"/>
    <xf numFmtId="0" fontId="12" fillId="18" borderId="7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/>
    </xf>
    <xf numFmtId="0" fontId="4" fillId="18" borderId="41" xfId="0" applyFont="1" applyFill="1" applyBorder="1"/>
    <xf numFmtId="0" fontId="4" fillId="18" borderId="0" xfId="0" applyFont="1" applyFill="1" applyAlignment="1">
      <alignment horizontal="right" vertical="center"/>
    </xf>
    <xf numFmtId="0" fontId="0" fillId="18" borderId="7" xfId="0" applyFill="1" applyBorder="1" applyAlignment="1">
      <alignment horizontal="center"/>
    </xf>
    <xf numFmtId="0" fontId="4" fillId="18" borderId="7" xfId="0" applyFont="1" applyFill="1" applyBorder="1"/>
    <xf numFmtId="0" fontId="0" fillId="18" borderId="8" xfId="0" applyFill="1" applyBorder="1" applyAlignment="1">
      <alignment horizontal="center"/>
    </xf>
    <xf numFmtId="0" fontId="4" fillId="18" borderId="8" xfId="0" applyFont="1" applyFill="1" applyBorder="1"/>
    <xf numFmtId="0" fontId="4" fillId="18" borderId="38" xfId="0" applyFont="1" applyFill="1" applyBorder="1"/>
    <xf numFmtId="0" fontId="0" fillId="18" borderId="0" xfId="0" applyFill="1" applyBorder="1"/>
    <xf numFmtId="0" fontId="0" fillId="18" borderId="8" xfId="0" applyFill="1" applyBorder="1"/>
    <xf numFmtId="0" fontId="34" fillId="18" borderId="7" xfId="0" applyFont="1" applyFill="1" applyBorder="1"/>
    <xf numFmtId="0" fontId="0" fillId="18" borderId="42" xfId="0" applyFill="1" applyBorder="1"/>
    <xf numFmtId="0" fontId="0" fillId="18" borderId="43" xfId="0" applyFill="1" applyBorder="1"/>
    <xf numFmtId="0" fontId="0" fillId="18" borderId="6" xfId="0" applyFill="1" applyBorder="1"/>
    <xf numFmtId="0" fontId="33" fillId="18" borderId="7" xfId="0" quotePrefix="1" applyFont="1" applyFill="1" applyBorder="1" applyAlignment="1">
      <alignment horizontal="center" vertical="center"/>
    </xf>
    <xf numFmtId="0" fontId="32" fillId="18" borderId="0" xfId="0" applyFont="1" applyFill="1" applyBorder="1"/>
    <xf numFmtId="0" fontId="7" fillId="18" borderId="7" xfId="0" quotePrefix="1" applyFont="1" applyFill="1" applyBorder="1" applyAlignment="1">
      <alignment horizontal="center" vertical="center"/>
    </xf>
    <xf numFmtId="0" fontId="0" fillId="18" borderId="42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43" xfId="0" applyFill="1" applyBorder="1" applyAlignment="1">
      <alignment horizontal="center"/>
    </xf>
    <xf numFmtId="0" fontId="11" fillId="18" borderId="7" xfId="0" applyFont="1" applyFill="1" applyBorder="1"/>
    <xf numFmtId="0" fontId="7" fillId="18" borderId="3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11" fillId="18" borderId="19" xfId="0" applyFont="1" applyFill="1" applyBorder="1"/>
    <xf numFmtId="0" fontId="4" fillId="18" borderId="20" xfId="0" applyFont="1" applyFill="1" applyBorder="1" applyAlignment="1">
      <alignment horizontal="right"/>
    </xf>
    <xf numFmtId="0" fontId="0" fillId="18" borderId="0" xfId="0" quotePrefix="1" applyFill="1"/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8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6" fillId="18" borderId="42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6" fillId="18" borderId="43" xfId="0" applyFont="1" applyFill="1" applyBorder="1" applyAlignment="1">
      <alignment horizontal="center" vertical="center"/>
    </xf>
    <xf numFmtId="0" fontId="6" fillId="18" borderId="33" xfId="0" applyFont="1" applyFill="1" applyBorder="1" applyAlignment="1">
      <alignment horizontal="center" vertical="center"/>
    </xf>
    <xf numFmtId="0" fontId="25" fillId="11" borderId="33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horizontal="center" vertical="center"/>
    </xf>
    <xf numFmtId="0" fontId="25" fillId="18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25" fillId="18" borderId="15" xfId="0" quotePrefix="1" applyFont="1" applyFill="1" applyBorder="1" applyAlignment="1">
      <alignment horizontal="center" vertical="center"/>
    </xf>
    <xf numFmtId="0" fontId="34" fillId="7" borderId="18" xfId="0" applyFont="1" applyFill="1" applyBorder="1"/>
    <xf numFmtId="0" fontId="34" fillId="7" borderId="19" xfId="0" applyFont="1" applyFill="1" applyBorder="1"/>
    <xf numFmtId="0" fontId="34" fillId="7" borderId="15" xfId="0" applyFont="1" applyFill="1" applyBorder="1" applyAlignment="1">
      <alignment horizontal="right"/>
    </xf>
    <xf numFmtId="0" fontId="4" fillId="18" borderId="12" xfId="0" applyFont="1" applyFill="1" applyBorder="1"/>
    <xf numFmtId="0" fontId="4" fillId="18" borderId="5" xfId="0" applyFont="1" applyFill="1" applyBorder="1"/>
    <xf numFmtId="0" fontId="4" fillId="18" borderId="13" xfId="0" applyFont="1" applyFill="1" applyBorder="1"/>
    <xf numFmtId="0" fontId="4" fillId="18" borderId="40" xfId="0" applyFont="1" applyFill="1" applyBorder="1"/>
    <xf numFmtId="0" fontId="4" fillId="18" borderId="39" xfId="0" applyFont="1" applyFill="1" applyBorder="1"/>
    <xf numFmtId="0" fontId="4" fillId="18" borderId="33" xfId="0" applyFont="1" applyFill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27" xfId="0" quotePrefix="1" applyBorder="1"/>
    <xf numFmtId="0" fontId="0" fillId="19" borderId="0" xfId="0" applyFill="1"/>
    <xf numFmtId="0" fontId="0" fillId="19" borderId="0" xfId="0" applyFill="1" applyBorder="1"/>
    <xf numFmtId="0" fontId="0" fillId="19" borderId="30" xfId="0" applyFill="1" applyBorder="1"/>
    <xf numFmtId="0" fontId="32" fillId="7" borderId="2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2" borderId="0" xfId="0" applyFill="1" applyBorder="1"/>
    <xf numFmtId="0" fontId="0" fillId="7" borderId="0" xfId="0" applyFill="1" applyBorder="1"/>
    <xf numFmtId="0" fontId="1" fillId="0" borderId="0" xfId="0" applyFont="1"/>
    <xf numFmtId="0" fontId="4" fillId="18" borderId="0" xfId="0" quotePrefix="1" applyFont="1" applyFill="1" applyAlignment="1">
      <alignment horizontal="right" vertical="center"/>
    </xf>
    <xf numFmtId="0" fontId="17" fillId="18" borderId="0" xfId="0" applyFont="1" applyFill="1" applyBorder="1" applyAlignment="1"/>
    <xf numFmtId="0" fontId="3" fillId="24" borderId="2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4" borderId="25" xfId="0" quotePrefix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Alignment="1">
      <alignment vertical="center"/>
    </xf>
    <xf numFmtId="0" fontId="17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vertical="center"/>
    </xf>
    <xf numFmtId="0" fontId="31" fillId="18" borderId="0" xfId="0" applyFont="1" applyFill="1" applyAlignment="1">
      <alignment vertical="center"/>
    </xf>
    <xf numFmtId="0" fontId="28" fillId="18" borderId="0" xfId="0" applyFont="1" applyFill="1"/>
    <xf numFmtId="0" fontId="32" fillId="7" borderId="15" xfId="0" applyFont="1" applyFill="1" applyBorder="1" applyAlignment="1">
      <alignment horizontal="center"/>
    </xf>
    <xf numFmtId="0" fontId="35" fillId="7" borderId="15" xfId="0" applyFont="1" applyFill="1" applyBorder="1" applyAlignment="1">
      <alignment horizontal="center" vertical="center"/>
    </xf>
    <xf numFmtId="0" fontId="3" fillId="25" borderId="0" xfId="0" applyFont="1" applyFill="1"/>
    <xf numFmtId="0" fontId="45" fillId="25" borderId="0" xfId="0" applyFont="1" applyFill="1" applyAlignment="1">
      <alignment horizontal="right" vertical="center"/>
    </xf>
    <xf numFmtId="0" fontId="46" fillId="25" borderId="0" xfId="0" applyFont="1" applyFill="1"/>
    <xf numFmtId="0" fontId="47" fillId="25" borderId="0" xfId="0" applyFont="1" applyFill="1" applyAlignment="1">
      <alignment horizontal="right" vertical="center"/>
    </xf>
    <xf numFmtId="0" fontId="10" fillId="25" borderId="0" xfId="0" applyFont="1" applyFill="1"/>
    <xf numFmtId="0" fontId="45" fillId="25" borderId="0" xfId="0" applyFont="1" applyFill="1" applyAlignment="1">
      <alignment wrapText="1"/>
    </xf>
    <xf numFmtId="0" fontId="45" fillId="25" borderId="0" xfId="0" applyFont="1" applyFill="1" applyAlignment="1">
      <alignment horizontal="right"/>
    </xf>
    <xf numFmtId="0" fontId="7" fillId="18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12" xfId="0" applyFont="1" applyFill="1" applyBorder="1" applyAlignment="1">
      <alignment horizontal="center"/>
    </xf>
    <xf numFmtId="0" fontId="7" fillId="18" borderId="5" xfId="0" applyFont="1" applyFill="1" applyBorder="1" applyAlignment="1">
      <alignment horizontal="center"/>
    </xf>
    <xf numFmtId="0" fontId="7" fillId="18" borderId="5" xfId="0" applyFont="1" applyFill="1" applyBorder="1" applyAlignment="1"/>
    <xf numFmtId="0" fontId="7" fillId="18" borderId="13" xfId="0" applyFont="1" applyFill="1" applyBorder="1" applyAlignment="1"/>
    <xf numFmtId="0" fontId="17" fillId="18" borderId="7" xfId="0" applyFont="1" applyFill="1" applyBorder="1" applyAlignment="1"/>
    <xf numFmtId="0" fontId="7" fillId="18" borderId="3" xfId="0" applyFont="1" applyFill="1" applyBorder="1" applyAlignment="1">
      <alignment vertical="center"/>
    </xf>
    <xf numFmtId="0" fontId="7" fillId="18" borderId="46" xfId="0" applyFont="1" applyFill="1" applyBorder="1" applyAlignment="1">
      <alignment vertical="center"/>
    </xf>
    <xf numFmtId="0" fontId="7" fillId="18" borderId="14" xfId="0" applyFont="1" applyFill="1" applyBorder="1" applyAlignment="1">
      <alignment vertical="center"/>
    </xf>
    <xf numFmtId="0" fontId="7" fillId="18" borderId="42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7" fillId="18" borderId="6" xfId="0" applyFont="1" applyFill="1" applyBorder="1" applyAlignment="1"/>
    <xf numFmtId="0" fontId="7" fillId="18" borderId="43" xfId="0" applyFont="1" applyFill="1" applyBorder="1" applyAlignment="1"/>
    <xf numFmtId="0" fontId="10" fillId="18" borderId="19" xfId="0" applyFont="1" applyFill="1" applyBorder="1"/>
    <xf numFmtId="0" fontId="7" fillId="18" borderId="19" xfId="0" applyFont="1" applyFill="1" applyBorder="1"/>
    <xf numFmtId="0" fontId="6" fillId="4" borderId="1" xfId="0" applyFont="1" applyFill="1" applyBorder="1" applyAlignment="1">
      <alignment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13" fillId="11" borderId="4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2" fillId="10" borderId="0" xfId="0" applyFont="1" applyFill="1" applyBorder="1" applyAlignment="1">
      <alignment horizontal="center" vertical="top"/>
    </xf>
    <xf numFmtId="0" fontId="32" fillId="7" borderId="2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7" fillId="11" borderId="1" xfId="0" applyFont="1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7" fillId="19" borderId="20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19" fillId="5" borderId="0" xfId="0" applyFont="1" applyFill="1"/>
    <xf numFmtId="0" fontId="12" fillId="10" borderId="0" xfId="0" applyFont="1" applyFill="1" applyAlignment="1"/>
    <xf numFmtId="0" fontId="12" fillId="10" borderId="0" xfId="0" applyFont="1" applyFill="1" applyBorder="1" applyAlignment="1">
      <alignment vertical="top"/>
    </xf>
    <xf numFmtId="0" fontId="49" fillId="10" borderId="0" xfId="0" applyFont="1" applyFill="1" applyBorder="1" applyAlignment="1">
      <alignment vertical="top"/>
    </xf>
    <xf numFmtId="0" fontId="50" fillId="17" borderId="1" xfId="0" applyFont="1" applyFill="1" applyBorder="1" applyAlignment="1">
      <alignment horizontal="center" vertical="center"/>
    </xf>
    <xf numFmtId="0" fontId="50" fillId="16" borderId="4" xfId="0" applyFont="1" applyFill="1" applyBorder="1" applyAlignment="1">
      <alignment horizontal="center" vertical="center"/>
    </xf>
    <xf numFmtId="0" fontId="50" fillId="17" borderId="2" xfId="0" applyFont="1" applyFill="1" applyBorder="1" applyAlignment="1">
      <alignment horizontal="center" vertical="center"/>
    </xf>
    <xf numFmtId="0" fontId="50" fillId="1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51" fillId="10" borderId="0" xfId="0" applyFont="1" applyFill="1" applyBorder="1" applyAlignment="1">
      <alignment horizontal="right" vertical="center"/>
    </xf>
    <xf numFmtId="0" fontId="6" fillId="3" borderId="15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" fillId="10" borderId="0" xfId="0" applyFont="1" applyFill="1"/>
    <xf numFmtId="0" fontId="52" fillId="10" borderId="0" xfId="0" applyFont="1" applyFill="1"/>
    <xf numFmtId="0" fontId="18" fillId="15" borderId="0" xfId="0" applyFont="1" applyFill="1" applyAlignment="1">
      <alignment vertical="center"/>
    </xf>
    <xf numFmtId="0" fontId="21" fillId="8" borderId="21" xfId="0" applyFont="1" applyFill="1" applyBorder="1" applyAlignment="1">
      <alignment horizontal="center" vertical="center"/>
    </xf>
    <xf numFmtId="0" fontId="3" fillId="26" borderId="0" xfId="0" applyFont="1" applyFill="1"/>
    <xf numFmtId="0" fontId="45" fillId="26" borderId="0" xfId="0" applyFont="1" applyFill="1" applyAlignment="1">
      <alignment vertical="top"/>
    </xf>
    <xf numFmtId="0" fontId="53" fillId="26" borderId="0" xfId="0" applyFont="1" applyFill="1"/>
    <xf numFmtId="0" fontId="55" fillId="3" borderId="0" xfId="0" applyFont="1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47" xfId="0" applyFill="1" applyBorder="1"/>
    <xf numFmtId="0" fontId="0" fillId="10" borderId="16" xfId="0" applyFill="1" applyBorder="1"/>
    <xf numFmtId="0" fontId="0" fillId="10" borderId="5" xfId="0" applyFill="1" applyBorder="1"/>
    <xf numFmtId="0" fontId="0" fillId="10" borderId="17" xfId="0" applyFill="1" applyBorder="1"/>
    <xf numFmtId="0" fontId="0" fillId="10" borderId="48" xfId="0" applyFill="1" applyBorder="1"/>
    <xf numFmtId="0" fontId="56" fillId="10" borderId="0" xfId="0" applyFont="1" applyFill="1" applyAlignment="1">
      <alignment horizontal="left" vertical="center"/>
    </xf>
    <xf numFmtId="0" fontId="25" fillId="27" borderId="15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0" fontId="57" fillId="10" borderId="0" xfId="0" applyFont="1" applyFill="1"/>
    <xf numFmtId="0" fontId="0" fillId="10" borderId="49" xfId="0" applyFill="1" applyBorder="1"/>
    <xf numFmtId="0" fontId="0" fillId="10" borderId="50" xfId="0" applyFill="1" applyBorder="1"/>
    <xf numFmtId="0" fontId="0" fillId="10" borderId="51" xfId="0" applyFill="1" applyBorder="1"/>
    <xf numFmtId="0" fontId="12" fillId="10" borderId="48" xfId="0" applyFont="1" applyFill="1" applyBorder="1" applyAlignment="1">
      <alignment vertical="top"/>
    </xf>
    <xf numFmtId="0" fontId="12" fillId="10" borderId="16" xfId="0" applyFont="1" applyFill="1" applyBorder="1" applyAlignment="1">
      <alignment vertical="top"/>
    </xf>
    <xf numFmtId="0" fontId="22" fillId="7" borderId="0" xfId="0" applyFont="1" applyFill="1"/>
    <xf numFmtId="0" fontId="22" fillId="7" borderId="0" xfId="0" applyFont="1" applyFill="1" applyAlignment="1">
      <alignment horizontal="left"/>
    </xf>
    <xf numFmtId="0" fontId="8" fillId="7" borderId="0" xfId="0" applyFont="1" applyFill="1"/>
    <xf numFmtId="0" fontId="8" fillId="5" borderId="0" xfId="0" applyFont="1" applyFill="1"/>
    <xf numFmtId="0" fontId="0" fillId="28" borderId="0" xfId="0" applyFill="1"/>
    <xf numFmtId="0" fontId="8" fillId="28" borderId="0" xfId="0" applyFont="1" applyFill="1"/>
    <xf numFmtId="0" fontId="8" fillId="16" borderId="0" xfId="0" applyFont="1" applyFill="1"/>
    <xf numFmtId="0" fontId="58" fillId="3" borderId="0" xfId="0" applyFont="1" applyFill="1"/>
    <xf numFmtId="0" fontId="58" fillId="16" borderId="0" xfId="0" applyFont="1" applyFill="1"/>
    <xf numFmtId="0" fontId="2" fillId="10" borderId="0" xfId="0" applyFont="1" applyFill="1" applyAlignment="1">
      <alignment horizontal="left"/>
    </xf>
    <xf numFmtId="0" fontId="0" fillId="18" borderId="15" xfId="0" applyFill="1" applyBorder="1" applyAlignment="1">
      <alignment horizontal="center"/>
    </xf>
    <xf numFmtId="0" fontId="13" fillId="11" borderId="2" xfId="0" applyFont="1" applyFill="1" applyBorder="1" applyAlignment="1">
      <alignment vertical="center"/>
    </xf>
    <xf numFmtId="0" fontId="13" fillId="11" borderId="4" xfId="0" applyFont="1" applyFill="1" applyBorder="1" applyAlignment="1">
      <alignment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13" fillId="11" borderId="16" xfId="0" applyFont="1" applyFill="1" applyBorder="1" applyAlignment="1">
      <alignment vertical="center"/>
    </xf>
    <xf numFmtId="0" fontId="13" fillId="11" borderId="17" xfId="0" applyFont="1" applyFill="1" applyBorder="1" applyAlignment="1">
      <alignment vertical="center"/>
    </xf>
    <xf numFmtId="0" fontId="12" fillId="10" borderId="0" xfId="0" applyFont="1" applyFill="1" applyBorder="1" applyAlignment="1">
      <alignment horizontal="center" vertical="top"/>
    </xf>
    <xf numFmtId="0" fontId="7" fillId="10" borderId="0" xfId="0" applyFont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25" fillId="3" borderId="18" xfId="0" quotePrefix="1" applyFont="1" applyFill="1" applyBorder="1" applyAlignment="1">
      <alignment horizontal="center" vertical="center"/>
    </xf>
    <xf numFmtId="0" fontId="25" fillId="3" borderId="19" xfId="0" quotePrefix="1" applyFont="1" applyFill="1" applyBorder="1" applyAlignment="1">
      <alignment horizontal="center" vertical="center"/>
    </xf>
    <xf numFmtId="0" fontId="25" fillId="3" borderId="20" xfId="0" quotePrefix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3" fillId="7" borderId="18" xfId="0" applyFont="1" applyFill="1" applyBorder="1" applyAlignment="1">
      <alignment horizontal="center"/>
    </xf>
    <xf numFmtId="0" fontId="33" fillId="7" borderId="19" xfId="0" applyFont="1" applyFill="1" applyBorder="1" applyAlignment="1">
      <alignment horizontal="center"/>
    </xf>
    <xf numFmtId="0" fontId="33" fillId="7" borderId="20" xfId="0" applyFont="1" applyFill="1" applyBorder="1" applyAlignment="1">
      <alignment horizontal="center"/>
    </xf>
    <xf numFmtId="0" fontId="32" fillId="7" borderId="2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26" fillId="25" borderId="0" xfId="0" applyFont="1" applyFill="1" applyAlignment="1">
      <alignment horizontal="center"/>
    </xf>
    <xf numFmtId="0" fontId="17" fillId="19" borderId="2" xfId="0" applyFont="1" applyFill="1" applyBorder="1" applyAlignment="1">
      <alignment horizontal="center"/>
    </xf>
    <xf numFmtId="0" fontId="17" fillId="19" borderId="3" xfId="0" applyFont="1" applyFill="1" applyBorder="1" applyAlignment="1">
      <alignment horizontal="center"/>
    </xf>
    <xf numFmtId="0" fontId="17" fillId="19" borderId="4" xfId="0" applyFont="1" applyFill="1" applyBorder="1" applyAlignment="1">
      <alignment horizontal="center"/>
    </xf>
    <xf numFmtId="0" fontId="27" fillId="12" borderId="2" xfId="0" applyFont="1" applyFill="1" applyBorder="1" applyAlignment="1">
      <alignment horizontal="center"/>
    </xf>
    <xf numFmtId="0" fontId="27" fillId="12" borderId="14" xfId="0" applyFont="1" applyFill="1" applyBorder="1" applyAlignment="1">
      <alignment horizontal="center"/>
    </xf>
    <xf numFmtId="0" fontId="27" fillId="25" borderId="2" xfId="0" applyFont="1" applyFill="1" applyBorder="1" applyAlignment="1">
      <alignment horizontal="center"/>
    </xf>
    <xf numFmtId="0" fontId="27" fillId="25" borderId="3" xfId="0" applyFont="1" applyFill="1" applyBorder="1" applyAlignment="1">
      <alignment horizontal="center"/>
    </xf>
    <xf numFmtId="0" fontId="27" fillId="25" borderId="4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0" fillId="18" borderId="44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7" fillId="19" borderId="18" xfId="0" applyFont="1" applyFill="1" applyBorder="1" applyAlignment="1">
      <alignment horizontal="center"/>
    </xf>
    <xf numFmtId="0" fontId="7" fillId="19" borderId="19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/>
    </xf>
    <xf numFmtId="0" fontId="0" fillId="18" borderId="44" xfId="0" applyFont="1" applyFill="1" applyBorder="1" applyAlignment="1">
      <alignment horizontal="center" vertical="center"/>
    </xf>
    <xf numFmtId="0" fontId="0" fillId="18" borderId="41" xfId="0" applyFont="1" applyFill="1" applyBorder="1" applyAlignment="1">
      <alignment horizontal="center" vertical="center"/>
    </xf>
    <xf numFmtId="0" fontId="0" fillId="18" borderId="45" xfId="0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38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/>
    </xf>
    <xf numFmtId="0" fontId="12" fillId="18" borderId="8" xfId="0" applyFont="1" applyFill="1" applyBorder="1" applyAlignment="1">
      <alignment horizontal="center"/>
    </xf>
    <xf numFmtId="0" fontId="37" fillId="18" borderId="34" xfId="0" applyFont="1" applyFill="1" applyBorder="1" applyAlignment="1">
      <alignment horizontal="center"/>
    </xf>
    <xf numFmtId="0" fontId="37" fillId="18" borderId="32" xfId="0" applyFont="1" applyFill="1" applyBorder="1" applyAlignment="1">
      <alignment horizontal="center"/>
    </xf>
    <xf numFmtId="0" fontId="37" fillId="18" borderId="35" xfId="0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0" fontId="36" fillId="7" borderId="3" xfId="0" applyFont="1" applyFill="1" applyBorder="1" applyAlignment="1">
      <alignment horizontal="center"/>
    </xf>
    <xf numFmtId="0" fontId="36" fillId="7" borderId="4" xfId="0" applyFont="1" applyFill="1" applyBorder="1" applyAlignment="1">
      <alignment horizontal="center"/>
    </xf>
    <xf numFmtId="0" fontId="25" fillId="18" borderId="34" xfId="0" applyFont="1" applyFill="1" applyBorder="1" applyAlignment="1">
      <alignment horizontal="center"/>
    </xf>
    <xf numFmtId="0" fontId="25" fillId="18" borderId="32" xfId="0" applyFont="1" applyFill="1" applyBorder="1" applyAlignment="1">
      <alignment horizontal="center"/>
    </xf>
    <xf numFmtId="0" fontId="25" fillId="18" borderId="35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5" fillId="18" borderId="34" xfId="0" applyFont="1" applyFill="1" applyBorder="1" applyAlignment="1">
      <alignment horizontal="center" vertical="center"/>
    </xf>
    <xf numFmtId="0" fontId="25" fillId="18" borderId="32" xfId="0" applyFont="1" applyFill="1" applyBorder="1" applyAlignment="1">
      <alignment horizontal="center" vertical="center"/>
    </xf>
    <xf numFmtId="0" fontId="25" fillId="18" borderId="35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32" fillId="7" borderId="1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2" fillId="7" borderId="17" xfId="0" applyFont="1" applyFill="1" applyBorder="1" applyAlignment="1">
      <alignment horizontal="center" vertical="center"/>
    </xf>
    <xf numFmtId="0" fontId="0" fillId="18" borderId="7" xfId="0" quotePrefix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8" xfId="0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0" fontId="30" fillId="12" borderId="19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17" fillId="11" borderId="1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0" fillId="18" borderId="0" xfId="0" quotePrefix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34" fillId="18" borderId="0" xfId="0" applyFont="1" applyFill="1" applyBorder="1"/>
    <xf numFmtId="0" fontId="11" fillId="18" borderId="0" xfId="0" applyFont="1" applyFill="1" applyBorder="1"/>
    <xf numFmtId="0" fontId="0" fillId="18" borderId="0" xfId="0" quotePrefix="1" applyFill="1" applyAlignment="1">
      <alignment horizontal="center" vertical="center"/>
    </xf>
    <xf numFmtId="0" fontId="0" fillId="18" borderId="18" xfId="0" applyFill="1" applyBorder="1" applyAlignment="1">
      <alignment horizontal="center"/>
    </xf>
    <xf numFmtId="0" fontId="0" fillId="18" borderId="7" xfId="0" quotePrefix="1" applyFill="1" applyBorder="1" applyAlignment="1"/>
    <xf numFmtId="0" fontId="59" fillId="18" borderId="7" xfId="0" quotePrefix="1" applyFont="1" applyFill="1" applyBorder="1" applyAlignment="1"/>
    <xf numFmtId="0" fontId="46" fillId="18" borderId="7" xfId="0" quotePrefix="1" applyFont="1" applyFill="1" applyBorder="1" applyAlignment="1"/>
    <xf numFmtId="0" fontId="14" fillId="18" borderId="15" xfId="0" applyFont="1" applyFill="1" applyBorder="1" applyAlignment="1">
      <alignment horizontal="center"/>
    </xf>
    <xf numFmtId="0" fontId="14" fillId="18" borderId="18" xfId="0" applyFont="1" applyFill="1" applyBorder="1" applyAlignment="1">
      <alignment horizontal="center"/>
    </xf>
    <xf numFmtId="0" fontId="35" fillId="18" borderId="0" xfId="0" quotePrefix="1" applyFont="1" applyFill="1" applyAlignment="1">
      <alignment horizontal="center" vertical="center"/>
    </xf>
    <xf numFmtId="0" fontId="60" fillId="18" borderId="0" xfId="0" applyFont="1" applyFill="1" applyAlignment="1">
      <alignment horizontal="center" vertical="center"/>
    </xf>
    <xf numFmtId="0" fontId="60" fillId="18" borderId="0" xfId="0" quotePrefix="1" applyFont="1" applyFill="1" applyAlignment="1">
      <alignment horizontal="center" vertical="center"/>
    </xf>
    <xf numFmtId="0" fontId="47" fillId="18" borderId="0" xfId="0" applyFont="1" applyFill="1" applyAlignment="1">
      <alignment horizontal="center" vertical="center"/>
    </xf>
    <xf numFmtId="0" fontId="7" fillId="18" borderId="8" xfId="0" applyFont="1" applyFill="1" applyBorder="1" applyAlignment="1">
      <alignment horizontal="center"/>
    </xf>
    <xf numFmtId="0" fontId="26" fillId="25" borderId="0" xfId="0" quotePrefix="1" applyFont="1" applyFill="1" applyAlignment="1">
      <alignment horizontal="center"/>
    </xf>
    <xf numFmtId="0" fontId="4" fillId="18" borderId="44" xfId="0" applyFont="1" applyFill="1" applyBorder="1"/>
    <xf numFmtId="0" fontId="4" fillId="18" borderId="45" xfId="0" applyFont="1" applyFill="1" applyBorder="1"/>
    <xf numFmtId="0" fontId="25" fillId="18" borderId="37" xfId="0" applyFont="1" applyFill="1" applyBorder="1" applyAlignment="1">
      <alignment horizontal="left" vertical="center"/>
    </xf>
    <xf numFmtId="0" fontId="25" fillId="18" borderId="36" xfId="0" applyFont="1" applyFill="1" applyBorder="1" applyAlignment="1">
      <alignment horizontal="left" vertical="center"/>
    </xf>
    <xf numFmtId="0" fontId="25" fillId="18" borderId="38" xfId="0" applyFont="1" applyFill="1" applyBorder="1" applyAlignment="1">
      <alignment horizontal="left" vertical="center"/>
    </xf>
    <xf numFmtId="0" fontId="34" fillId="18" borderId="15" xfId="0" applyFont="1" applyFill="1" applyBorder="1" applyAlignment="1">
      <alignment horizontal="center"/>
    </xf>
    <xf numFmtId="0" fontId="34" fillId="18" borderId="18" xfId="0" applyFont="1" applyFill="1" applyBorder="1" applyAlignment="1">
      <alignment horizontal="center"/>
    </xf>
    <xf numFmtId="0" fontId="34" fillId="18" borderId="0" xfId="0" quotePrefix="1" applyFont="1" applyFill="1" applyBorder="1" applyAlignment="1">
      <alignment horizontal="center"/>
    </xf>
    <xf numFmtId="0" fontId="4" fillId="7" borderId="18" xfId="0" applyFont="1" applyFill="1" applyBorder="1"/>
    <xf numFmtId="0" fontId="10" fillId="7" borderId="19" xfId="0" applyFont="1" applyFill="1" applyBorder="1"/>
    <xf numFmtId="0" fontId="11" fillId="7" borderId="19" xfId="0" applyFont="1" applyFill="1" applyBorder="1"/>
    <xf numFmtId="0" fontId="4" fillId="7" borderId="20" xfId="0" applyFont="1" applyFill="1" applyBorder="1" applyAlignment="1">
      <alignment horizontal="right"/>
    </xf>
    <xf numFmtId="0" fontId="15" fillId="18" borderId="0" xfId="0" applyFont="1" applyFill="1" applyBorder="1"/>
    <xf numFmtId="0" fontId="2" fillId="11" borderId="48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4" fillId="18" borderId="12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18" borderId="37" xfId="0" applyFont="1" applyFill="1" applyBorder="1" applyAlignment="1">
      <alignment horizontal="center" vertical="center"/>
    </xf>
    <xf numFmtId="0" fontId="4" fillId="18" borderId="36" xfId="0" applyFont="1" applyFill="1" applyBorder="1" applyAlignment="1">
      <alignment horizontal="center" vertical="center"/>
    </xf>
    <xf numFmtId="0" fontId="4" fillId="18" borderId="38" xfId="0" applyFont="1" applyFill="1" applyBorder="1" applyAlignment="1">
      <alignment horizontal="center" vertical="center"/>
    </xf>
    <xf numFmtId="0" fontId="6" fillId="18" borderId="37" xfId="0" applyFont="1" applyFill="1" applyBorder="1" applyAlignment="1">
      <alignment horizontal="left" vertical="center"/>
    </xf>
    <xf numFmtId="0" fontId="6" fillId="18" borderId="36" xfId="0" applyFont="1" applyFill="1" applyBorder="1" applyAlignment="1">
      <alignment horizontal="left" vertical="center"/>
    </xf>
    <xf numFmtId="0" fontId="6" fillId="18" borderId="38" xfId="0" applyFont="1" applyFill="1" applyBorder="1" applyAlignment="1">
      <alignment horizontal="left" vertical="center"/>
    </xf>
    <xf numFmtId="0" fontId="15" fillId="18" borderId="34" xfId="0" applyFont="1" applyFill="1" applyBorder="1" applyAlignment="1">
      <alignment horizontal="center"/>
    </xf>
    <xf numFmtId="0" fontId="15" fillId="18" borderId="32" xfId="0" applyFont="1" applyFill="1" applyBorder="1" applyAlignment="1">
      <alignment horizontal="center"/>
    </xf>
    <xf numFmtId="0" fontId="15" fillId="18" borderId="35" xfId="0" applyFont="1" applyFill="1" applyBorder="1" applyAlignment="1">
      <alignment horizontal="center"/>
    </xf>
    <xf numFmtId="0" fontId="4" fillId="18" borderId="44" xfId="0" applyFont="1" applyFill="1" applyBorder="1" applyAlignment="1">
      <alignment horizontal="center" vertical="center" wrapText="1"/>
    </xf>
    <xf numFmtId="0" fontId="4" fillId="18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 wrapText="1"/>
    </xf>
    <xf numFmtId="0" fontId="4" fillId="18" borderId="7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4" fillId="18" borderId="3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freepngimg.com/png/36737-loupe-transparent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gall.com/under-construction-png" TargetMode="External"/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gall.com/under-construction-png" TargetMode="External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9526</xdr:rowOff>
    </xdr:from>
    <xdr:to>
      <xdr:col>13</xdr:col>
      <xdr:colOff>361949</xdr:colOff>
      <xdr:row>20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91050" y="1085291"/>
          <a:ext cx="5676899" cy="2971800"/>
          <a:chOff x="4591050" y="1114426"/>
          <a:chExt cx="567689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MASTERRADIO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+ PTI 3.2 MBPS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5</xdr:row>
      <xdr:rowOff>9526</xdr:rowOff>
    </xdr:from>
    <xdr:to>
      <xdr:col>20</xdr:col>
      <xdr:colOff>593725</xdr:colOff>
      <xdr:row>32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1085291"/>
          <a:ext cx="5162550" cy="525144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</xdr:col>
      <xdr:colOff>100252</xdr:colOff>
      <xdr:row>5</xdr:row>
      <xdr:rowOff>1</xdr:rowOff>
    </xdr:from>
    <xdr:to>
      <xdr:col>7</xdr:col>
      <xdr:colOff>663575</xdr:colOff>
      <xdr:row>48</xdr:row>
      <xdr:rowOff>149225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862252" y="1075766"/>
          <a:ext cx="5135323" cy="8340724"/>
          <a:chOff x="852781" y="1104901"/>
          <a:chExt cx="5138444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872070" y="4714875"/>
            <a:ext cx="1420481" cy="400050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252257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 (tbd)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243666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 (tbd)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852781" y="5704295"/>
            <a:ext cx="1427069" cy="400050"/>
          </a:xfrm>
          <a:prstGeom prst="leftRightArrow">
            <a:avLst/>
          </a:prstGeom>
          <a:gradFill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13533" y="2100757"/>
            <a:ext cx="752117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33</xdr:row>
      <xdr:rowOff>180976</xdr:rowOff>
    </xdr:from>
    <xdr:to>
      <xdr:col>20</xdr:col>
      <xdr:colOff>301625</xdr:colOff>
      <xdr:row>55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6590741"/>
          <a:ext cx="3362325" cy="40830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63</xdr:row>
      <xdr:rowOff>38100</xdr:rowOff>
    </xdr:from>
    <xdr:to>
      <xdr:col>12</xdr:col>
      <xdr:colOff>22225</xdr:colOff>
      <xdr:row>78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369794</xdr:colOff>
      <xdr:row>63</xdr:row>
      <xdr:rowOff>12700</xdr:rowOff>
    </xdr:from>
    <xdr:to>
      <xdr:col>20</xdr:col>
      <xdr:colOff>739588</xdr:colOff>
      <xdr:row>98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37794" y="12182288"/>
          <a:ext cx="4941794" cy="6730999"/>
          <a:chOff x="12187144" y="11607800"/>
          <a:chExt cx="4941794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096682" cy="10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 flipV="1">
            <a:off x="16014700" y="13101707"/>
            <a:ext cx="1114238" cy="7669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87144" y="12354031"/>
            <a:ext cx="1141506" cy="306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>
            <a:off x="12209556" y="13728700"/>
            <a:ext cx="1119094" cy="1232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 flipV="1">
            <a:off x="12366438" y="14039850"/>
            <a:ext cx="981262" cy="4577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>
            <a:off x="12209556" y="12706350"/>
            <a:ext cx="1119094" cy="52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>
            <a:off x="12243174" y="13046075"/>
            <a:ext cx="1107701" cy="1451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14</xdr:row>
      <xdr:rowOff>171450</xdr:rowOff>
    </xdr:from>
    <xdr:to>
      <xdr:col>13</xdr:col>
      <xdr:colOff>365125</xdr:colOff>
      <xdr:row>17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70</xdr:row>
      <xdr:rowOff>179294</xdr:rowOff>
    </xdr:from>
    <xdr:to>
      <xdr:col>13</xdr:col>
      <xdr:colOff>324971</xdr:colOff>
      <xdr:row>70</xdr:row>
      <xdr:rowOff>180776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 flipV="1">
          <a:off x="9175750" y="13603941"/>
          <a:ext cx="1055221" cy="1482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69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70</xdr:row>
      <xdr:rowOff>9525</xdr:rowOff>
    </xdr:from>
    <xdr:to>
      <xdr:col>11</xdr:col>
      <xdr:colOff>727075</xdr:colOff>
      <xdr:row>71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78</xdr:row>
      <xdr:rowOff>146050</xdr:rowOff>
    </xdr:from>
    <xdr:to>
      <xdr:col>11</xdr:col>
      <xdr:colOff>487045</xdr:colOff>
      <xdr:row>94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3.2 Mbps</a:t>
          </a:r>
        </a:p>
      </xdr:txBody>
    </xdr:sp>
    <xdr:clientData/>
  </xdr:twoCellAnchor>
  <xdr:twoCellAnchor>
    <xdr:from>
      <xdr:col>10</xdr:col>
      <xdr:colOff>617818</xdr:colOff>
      <xdr:row>76</xdr:row>
      <xdr:rowOff>12700</xdr:rowOff>
    </xdr:from>
    <xdr:to>
      <xdr:col>11</xdr:col>
      <xdr:colOff>681318</xdr:colOff>
      <xdr:row>78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37818" y="14580347"/>
          <a:ext cx="825500" cy="469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505759</xdr:colOff>
      <xdr:row>74</xdr:row>
      <xdr:rowOff>156882</xdr:rowOff>
    </xdr:from>
    <xdr:to>
      <xdr:col>10</xdr:col>
      <xdr:colOff>569259</xdr:colOff>
      <xdr:row>78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363759" y="14343529"/>
          <a:ext cx="825500" cy="7130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CS (DFRAME)</a:t>
          </a:r>
        </a:p>
        <a:p>
          <a:pPr algn="ctr"/>
          <a:r>
            <a:rPr lang="fr-CH" sz="800"/>
            <a:t>MOSI (DOUT)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358588</xdr:colOff>
      <xdr:row>66</xdr:row>
      <xdr:rowOff>56029</xdr:rowOff>
    </xdr:from>
    <xdr:to>
      <xdr:col>8</xdr:col>
      <xdr:colOff>755650</xdr:colOff>
      <xdr:row>66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692588" y="12718676"/>
          <a:ext cx="1159062" cy="1121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73</xdr:row>
      <xdr:rowOff>134471</xdr:rowOff>
    </xdr:from>
    <xdr:to>
      <xdr:col>8</xdr:col>
      <xdr:colOff>755650</xdr:colOff>
      <xdr:row>73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815853" y="14130618"/>
          <a:ext cx="1035797" cy="5229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72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504265</xdr:colOff>
      <xdr:row>75</xdr:row>
      <xdr:rowOff>82550</xdr:rowOff>
    </xdr:from>
    <xdr:to>
      <xdr:col>9</xdr:col>
      <xdr:colOff>12700</xdr:colOff>
      <xdr:row>75</xdr:row>
      <xdr:rowOff>89647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 flipV="1">
          <a:off x="5838265" y="14459697"/>
          <a:ext cx="1032435" cy="7097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73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369794</xdr:colOff>
      <xdr:row>68</xdr:row>
      <xdr:rowOff>22412</xdr:rowOff>
    </xdr:from>
    <xdr:to>
      <xdr:col>8</xdr:col>
      <xdr:colOff>755650</xdr:colOff>
      <xdr:row>68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03794" y="13066059"/>
          <a:ext cx="1147856" cy="15688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403412</xdr:colOff>
      <xdr:row>70</xdr:row>
      <xdr:rowOff>0</xdr:rowOff>
    </xdr:from>
    <xdr:to>
      <xdr:col>9</xdr:col>
      <xdr:colOff>15875</xdr:colOff>
      <xdr:row>70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37412" y="13424647"/>
          <a:ext cx="1136463" cy="952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64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66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68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73</xdr:row>
      <xdr:rowOff>31749</xdr:rowOff>
    </xdr:from>
    <xdr:to>
      <xdr:col>9</xdr:col>
      <xdr:colOff>428627</xdr:colOff>
      <xdr:row>75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65</xdr:row>
      <xdr:rowOff>177798</xdr:rowOff>
    </xdr:from>
    <xdr:to>
      <xdr:col>9</xdr:col>
      <xdr:colOff>508001</xdr:colOff>
      <xdr:row>70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6</xdr:col>
      <xdr:colOff>35112</xdr:colOff>
      <xdr:row>10</xdr:row>
      <xdr:rowOff>166408</xdr:rowOff>
    </xdr:from>
    <xdr:to>
      <xdr:col>8</xdr:col>
      <xdr:colOff>759012</xdr:colOff>
      <xdr:row>13</xdr:row>
      <xdr:rowOff>8205</xdr:rowOff>
    </xdr:to>
    <xdr:sp macro="" textlink="">
      <xdr:nvSpPr>
        <xdr:cNvPr id="2" name="Flèche : double flèche horizontale 1">
          <a:extLst>
            <a:ext uri="{FF2B5EF4-FFF2-40B4-BE49-F238E27FC236}">
              <a16:creationId xmlns:a16="http://schemas.microsoft.com/office/drawing/2014/main" id="{426F5279-4A05-43B6-B337-14EAC6C946EE}"/>
            </a:ext>
          </a:extLst>
        </xdr:cNvPr>
        <xdr:cNvSpPr/>
      </xdr:nvSpPr>
      <xdr:spPr>
        <a:xfrm>
          <a:off x="4607112" y="2306732"/>
          <a:ext cx="2247900" cy="413297"/>
        </a:xfrm>
        <a:prstGeom prst="leftRigh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MODE?</a:t>
          </a:r>
        </a:p>
      </xdr:txBody>
    </xdr:sp>
    <xdr:clientData/>
  </xdr:twoCellAnchor>
  <xdr:twoCellAnchor>
    <xdr:from>
      <xdr:col>6</xdr:col>
      <xdr:colOff>739588</xdr:colOff>
      <xdr:row>9</xdr:row>
      <xdr:rowOff>89647</xdr:rowOff>
    </xdr:from>
    <xdr:to>
      <xdr:col>8</xdr:col>
      <xdr:colOff>85891</xdr:colOff>
      <xdr:row>10</xdr:row>
      <xdr:rowOff>172741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0D4318B-2425-451F-B68F-2301D5BF01D8}"/>
            </a:ext>
          </a:extLst>
        </xdr:cNvPr>
        <xdr:cNvSpPr txBox="1"/>
      </xdr:nvSpPr>
      <xdr:spPr>
        <a:xfrm>
          <a:off x="5311588" y="2039471"/>
          <a:ext cx="870303" cy="273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OR</a:t>
          </a:r>
        </a:p>
      </xdr:txBody>
    </xdr:sp>
    <xdr:clientData/>
  </xdr:twoCellAnchor>
  <xdr:twoCellAnchor>
    <xdr:from>
      <xdr:col>7</xdr:col>
      <xdr:colOff>661146</xdr:colOff>
      <xdr:row>94</xdr:row>
      <xdr:rowOff>6722</xdr:rowOff>
    </xdr:from>
    <xdr:to>
      <xdr:col>10</xdr:col>
      <xdr:colOff>470647</xdr:colOff>
      <xdr:row>98</xdr:row>
      <xdr:rowOff>62751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A69DDFA3-5ECD-4A53-80FC-F7C05D65A989}"/>
            </a:ext>
          </a:extLst>
        </xdr:cNvPr>
        <xdr:cNvSpPr txBox="1"/>
      </xdr:nvSpPr>
      <xdr:spPr>
        <a:xfrm>
          <a:off x="5995146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CH" sz="1100"/>
            <a:t>DATA</a:t>
          </a:r>
          <a:r>
            <a:rPr lang="fr-CH" sz="1100" baseline="0"/>
            <a:t> from Slaves</a:t>
          </a:r>
        </a:p>
        <a:p>
          <a:pPr algn="r"/>
          <a:r>
            <a:rPr lang="fr-CH" sz="1100"/>
            <a:t>MASTER</a:t>
          </a:r>
          <a:r>
            <a:rPr lang="fr-CH" sz="1100" baseline="0"/>
            <a:t> transceiver = SPI Master</a:t>
          </a:r>
        </a:p>
        <a:p>
          <a:pPr algn="r"/>
          <a:r>
            <a:rPr lang="fr-CH" sz="1100" baseline="0"/>
            <a:t>MASTER = SPI Slave</a:t>
          </a:r>
        </a:p>
        <a:p>
          <a:pPr algn="r"/>
          <a:r>
            <a:rPr lang="fr-CH" sz="1100" baseline="0"/>
            <a:t>MOSI only</a:t>
          </a:r>
        </a:p>
        <a:p>
          <a:pPr algn="r"/>
          <a:endParaRPr lang="fr-CH" sz="1100"/>
        </a:p>
      </xdr:txBody>
    </xdr:sp>
    <xdr:clientData/>
  </xdr:twoCellAnchor>
  <xdr:twoCellAnchor>
    <xdr:from>
      <xdr:col>10</xdr:col>
      <xdr:colOff>667871</xdr:colOff>
      <xdr:row>94</xdr:row>
      <xdr:rowOff>6722</xdr:rowOff>
    </xdr:from>
    <xdr:to>
      <xdr:col>13</xdr:col>
      <xdr:colOff>477372</xdr:colOff>
      <xdr:row>98</xdr:row>
      <xdr:rowOff>62751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7ED71CF0-6968-41CA-BB1B-D743FB291C65}"/>
            </a:ext>
          </a:extLst>
        </xdr:cNvPr>
        <xdr:cNvSpPr txBox="1"/>
      </xdr:nvSpPr>
      <xdr:spPr>
        <a:xfrm>
          <a:off x="8287871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CH" sz="1100"/>
            <a:t>DATA</a:t>
          </a:r>
          <a:r>
            <a:rPr lang="fr-CH" sz="1100" baseline="0"/>
            <a:t>  for Master</a:t>
          </a:r>
        </a:p>
        <a:p>
          <a:r>
            <a:rPr lang="fr-CH" sz="1100"/>
            <a:t>MASTER</a:t>
          </a:r>
          <a:r>
            <a:rPr lang="fr-CH" sz="1100" baseline="0"/>
            <a:t> transceiver = SPI Slave</a:t>
          </a:r>
        </a:p>
        <a:p>
          <a:r>
            <a:rPr lang="fr-CH" sz="1100" baseline="0"/>
            <a:t>MASTER = SPI Master</a:t>
          </a:r>
        </a:p>
        <a:p>
          <a:r>
            <a:rPr lang="fr-CH" sz="1100" baseline="0"/>
            <a:t>MOSI/MISO for status ...</a:t>
          </a:r>
        </a:p>
        <a:p>
          <a:endParaRPr lang="fr-CH" sz="1100"/>
        </a:p>
      </xdr:txBody>
    </xdr:sp>
    <xdr:clientData/>
  </xdr:twoCellAnchor>
  <xdr:twoCellAnchor>
    <xdr:from>
      <xdr:col>9</xdr:col>
      <xdr:colOff>705971</xdr:colOff>
      <xdr:row>78</xdr:row>
      <xdr:rowOff>179295</xdr:rowOff>
    </xdr:from>
    <xdr:to>
      <xdr:col>10</xdr:col>
      <xdr:colOff>392206</xdr:colOff>
      <xdr:row>94</xdr:row>
      <xdr:rowOff>44824</xdr:rowOff>
    </xdr:to>
    <xdr:sp macro="" textlink="">
      <xdr:nvSpPr>
        <xdr:cNvPr id="64" name="Flèche : bas 63">
          <a:extLst>
            <a:ext uri="{FF2B5EF4-FFF2-40B4-BE49-F238E27FC236}">
              <a16:creationId xmlns:a16="http://schemas.microsoft.com/office/drawing/2014/main" id="{0D732572-3B83-EC78-A47A-2D4DECC37046}"/>
            </a:ext>
          </a:extLst>
        </xdr:cNvPr>
        <xdr:cNvSpPr/>
      </xdr:nvSpPr>
      <xdr:spPr>
        <a:xfrm>
          <a:off x="7563971" y="15127942"/>
          <a:ext cx="448235" cy="2913529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SPI</a:t>
          </a:r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3.2 Mbps</a:t>
          </a:r>
          <a:endParaRPr lang="fr-CH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750794</xdr:colOff>
      <xdr:row>78</xdr:row>
      <xdr:rowOff>168088</xdr:rowOff>
    </xdr:from>
    <xdr:to>
      <xdr:col>9</xdr:col>
      <xdr:colOff>494889</xdr:colOff>
      <xdr:row>94</xdr:row>
      <xdr:rowOff>66488</xdr:rowOff>
    </xdr:to>
    <xdr:sp macro="" textlink="">
      <xdr:nvSpPr>
        <xdr:cNvPr id="70" name="Flèche : double flèche verticale 69">
          <a:extLst>
            <a:ext uri="{FF2B5EF4-FFF2-40B4-BE49-F238E27FC236}">
              <a16:creationId xmlns:a16="http://schemas.microsoft.com/office/drawing/2014/main" id="{83E56750-BA84-4905-B6CF-6DB883E836FB}"/>
            </a:ext>
          </a:extLst>
        </xdr:cNvPr>
        <xdr:cNvSpPr/>
      </xdr:nvSpPr>
      <xdr:spPr>
        <a:xfrm>
          <a:off x="6846794" y="15116735"/>
          <a:ext cx="506095" cy="2946400"/>
        </a:xfrm>
        <a:prstGeom prst="upDown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 (option to replace SPI)?</a:t>
          </a:r>
        </a:p>
      </xdr:txBody>
    </xdr:sp>
    <xdr:clientData/>
  </xdr:twoCellAnchor>
  <xdr:twoCellAnchor>
    <xdr:from>
      <xdr:col>7</xdr:col>
      <xdr:colOff>633879</xdr:colOff>
      <xdr:row>71</xdr:row>
      <xdr:rowOff>7472</xdr:rowOff>
    </xdr:from>
    <xdr:to>
      <xdr:col>8</xdr:col>
      <xdr:colOff>745938</xdr:colOff>
      <xdr:row>78</xdr:row>
      <xdr:rowOff>7472</xdr:rowOff>
    </xdr:to>
    <xdr:sp macro="" textlink="">
      <xdr:nvSpPr>
        <xdr:cNvPr id="8" name="Signe de multiplication 7">
          <a:extLst>
            <a:ext uri="{FF2B5EF4-FFF2-40B4-BE49-F238E27FC236}">
              <a16:creationId xmlns:a16="http://schemas.microsoft.com/office/drawing/2014/main" id="{FF2B8B97-1E3D-2993-059D-E8930293F7CD}"/>
            </a:ext>
          </a:extLst>
        </xdr:cNvPr>
        <xdr:cNvSpPr/>
      </xdr:nvSpPr>
      <xdr:spPr>
        <a:xfrm>
          <a:off x="5967879" y="13887825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562349</xdr:colOff>
      <xdr:row>71</xdr:row>
      <xdr:rowOff>134471</xdr:rowOff>
    </xdr:from>
    <xdr:to>
      <xdr:col>15</xdr:col>
      <xdr:colOff>671233</xdr:colOff>
      <xdr:row>78</xdr:row>
      <xdr:rowOff>134471</xdr:rowOff>
    </xdr:to>
    <xdr:sp macro="" textlink="">
      <xdr:nvSpPr>
        <xdr:cNvPr id="17" name="Signe de multiplication 16">
          <a:extLst>
            <a:ext uri="{FF2B5EF4-FFF2-40B4-BE49-F238E27FC236}">
              <a16:creationId xmlns:a16="http://schemas.microsoft.com/office/drawing/2014/main" id="{441E7E9E-30FF-4D39-8EF3-E6AF43377225}"/>
            </a:ext>
          </a:extLst>
        </xdr:cNvPr>
        <xdr:cNvSpPr/>
      </xdr:nvSpPr>
      <xdr:spPr>
        <a:xfrm>
          <a:off x="11230349" y="14014824"/>
          <a:ext cx="87088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8</xdr:col>
      <xdr:colOff>558052</xdr:colOff>
      <xdr:row>82</xdr:row>
      <xdr:rowOff>130176</xdr:rowOff>
    </xdr:from>
    <xdr:to>
      <xdr:col>9</xdr:col>
      <xdr:colOff>660586</xdr:colOff>
      <xdr:row>89</xdr:row>
      <xdr:rowOff>130176</xdr:rowOff>
    </xdr:to>
    <xdr:sp macro="" textlink="">
      <xdr:nvSpPr>
        <xdr:cNvPr id="28" name="Signe de multiplication 27">
          <a:extLst>
            <a:ext uri="{FF2B5EF4-FFF2-40B4-BE49-F238E27FC236}">
              <a16:creationId xmlns:a16="http://schemas.microsoft.com/office/drawing/2014/main" id="{4459F9BA-19AB-4E75-B783-07BE160FCF10}"/>
            </a:ext>
          </a:extLst>
        </xdr:cNvPr>
        <xdr:cNvSpPr/>
      </xdr:nvSpPr>
      <xdr:spPr>
        <a:xfrm>
          <a:off x="6654052" y="16147117"/>
          <a:ext cx="8645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469526</xdr:colOff>
      <xdr:row>15</xdr:row>
      <xdr:rowOff>122705</xdr:rowOff>
    </xdr:from>
    <xdr:to>
      <xdr:col>14</xdr:col>
      <xdr:colOff>584760</xdr:colOff>
      <xdr:row>22</xdr:row>
      <xdr:rowOff>122705</xdr:rowOff>
    </xdr:to>
    <xdr:sp macro="" textlink="">
      <xdr:nvSpPr>
        <xdr:cNvPr id="32" name="Signe de multiplication 31">
          <a:extLst>
            <a:ext uri="{FF2B5EF4-FFF2-40B4-BE49-F238E27FC236}">
              <a16:creationId xmlns:a16="http://schemas.microsoft.com/office/drawing/2014/main" id="{5DED9140-D92D-42E1-AAA1-01C3F0F07259}"/>
            </a:ext>
          </a:extLst>
        </xdr:cNvPr>
        <xdr:cNvSpPr/>
      </xdr:nvSpPr>
      <xdr:spPr>
        <a:xfrm>
          <a:off x="10375526" y="3275293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375583</xdr:colOff>
      <xdr:row>15</xdr:row>
      <xdr:rowOff>103468</xdr:rowOff>
    </xdr:from>
    <xdr:to>
      <xdr:col>7</xdr:col>
      <xdr:colOff>490817</xdr:colOff>
      <xdr:row>22</xdr:row>
      <xdr:rowOff>103468</xdr:rowOff>
    </xdr:to>
    <xdr:sp macro="" textlink="">
      <xdr:nvSpPr>
        <xdr:cNvPr id="33" name="Signe de multiplication 32">
          <a:extLst>
            <a:ext uri="{FF2B5EF4-FFF2-40B4-BE49-F238E27FC236}">
              <a16:creationId xmlns:a16="http://schemas.microsoft.com/office/drawing/2014/main" id="{6ADDC158-3BF0-4A91-AF85-0401A25982C9}"/>
            </a:ext>
          </a:extLst>
        </xdr:cNvPr>
        <xdr:cNvSpPr/>
      </xdr:nvSpPr>
      <xdr:spPr>
        <a:xfrm>
          <a:off x="4947583" y="3256056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650874</xdr:colOff>
      <xdr:row>8</xdr:row>
      <xdr:rowOff>99172</xdr:rowOff>
    </xdr:from>
    <xdr:to>
      <xdr:col>7</xdr:col>
      <xdr:colOff>933</xdr:colOff>
      <xdr:row>15</xdr:row>
      <xdr:rowOff>99172</xdr:rowOff>
    </xdr:to>
    <xdr:sp macro="" textlink="">
      <xdr:nvSpPr>
        <xdr:cNvPr id="34" name="Signe de multiplication 33">
          <a:extLst>
            <a:ext uri="{FF2B5EF4-FFF2-40B4-BE49-F238E27FC236}">
              <a16:creationId xmlns:a16="http://schemas.microsoft.com/office/drawing/2014/main" id="{E6AB883A-0657-49F0-B45A-39986F7426E7}"/>
            </a:ext>
          </a:extLst>
        </xdr:cNvPr>
        <xdr:cNvSpPr/>
      </xdr:nvSpPr>
      <xdr:spPr>
        <a:xfrm>
          <a:off x="4460874" y="1892113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439643</xdr:colOff>
      <xdr:row>67</xdr:row>
      <xdr:rowOff>33057</xdr:rowOff>
    </xdr:from>
    <xdr:to>
      <xdr:col>7</xdr:col>
      <xdr:colOff>336176</xdr:colOff>
      <xdr:row>74</xdr:row>
      <xdr:rowOff>118407</xdr:rowOff>
    </xdr:to>
    <xdr:sp macro="" textlink="">
      <xdr:nvSpPr>
        <xdr:cNvPr id="35" name="Flèche : courbe vers la droite 34">
          <a:extLst>
            <a:ext uri="{FF2B5EF4-FFF2-40B4-BE49-F238E27FC236}">
              <a16:creationId xmlns:a16="http://schemas.microsoft.com/office/drawing/2014/main" id="{A03F5B7D-75F4-2374-0CCB-5AA1D4330A69}"/>
            </a:ext>
          </a:extLst>
        </xdr:cNvPr>
        <xdr:cNvSpPr/>
      </xdr:nvSpPr>
      <xdr:spPr>
        <a:xfrm flipV="1">
          <a:off x="5011643" y="13136469"/>
          <a:ext cx="658533" cy="1444997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450289</xdr:colOff>
      <xdr:row>68</xdr:row>
      <xdr:rowOff>44824</xdr:rowOff>
    </xdr:from>
    <xdr:to>
      <xdr:col>14</xdr:col>
      <xdr:colOff>340472</xdr:colOff>
      <xdr:row>76</xdr:row>
      <xdr:rowOff>14942</xdr:rowOff>
    </xdr:to>
    <xdr:sp macro="" textlink="">
      <xdr:nvSpPr>
        <xdr:cNvPr id="36" name="Flèche : courbe vers la droite 35">
          <a:extLst>
            <a:ext uri="{FF2B5EF4-FFF2-40B4-BE49-F238E27FC236}">
              <a16:creationId xmlns:a16="http://schemas.microsoft.com/office/drawing/2014/main" id="{8E96D07F-13F7-42F6-9B9C-996A2B9F992F}"/>
            </a:ext>
          </a:extLst>
        </xdr:cNvPr>
        <xdr:cNvSpPr/>
      </xdr:nvSpPr>
      <xdr:spPr>
        <a:xfrm flipV="1">
          <a:off x="10356289" y="13342471"/>
          <a:ext cx="652183" cy="1524000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264646</xdr:colOff>
      <xdr:row>21</xdr:row>
      <xdr:rowOff>62939</xdr:rowOff>
    </xdr:from>
    <xdr:to>
      <xdr:col>10</xdr:col>
      <xdr:colOff>582706</xdr:colOff>
      <xdr:row>62</xdr:row>
      <xdr:rowOff>190499</xdr:rowOff>
    </xdr:to>
    <xdr:sp macro="" textlink="">
      <xdr:nvSpPr>
        <xdr:cNvPr id="37" name="Flèche : bas 36">
          <a:extLst>
            <a:ext uri="{FF2B5EF4-FFF2-40B4-BE49-F238E27FC236}">
              <a16:creationId xmlns:a16="http://schemas.microsoft.com/office/drawing/2014/main" id="{09CAF92D-4DA3-5502-4C09-99DBFD7F5926}"/>
            </a:ext>
          </a:extLst>
        </xdr:cNvPr>
        <xdr:cNvSpPr/>
      </xdr:nvSpPr>
      <xdr:spPr>
        <a:xfrm>
          <a:off x="7884646" y="4186704"/>
          <a:ext cx="318060" cy="7792383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9</xdr:col>
      <xdr:colOff>354292</xdr:colOff>
      <xdr:row>14</xdr:row>
      <xdr:rowOff>129615</xdr:rowOff>
    </xdr:from>
    <xdr:to>
      <xdr:col>13</xdr:col>
      <xdr:colOff>40527</xdr:colOff>
      <xdr:row>25</xdr:row>
      <xdr:rowOff>64841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B62C7CC4-D201-FC14-3066-64ECED759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212292" y="2919880"/>
          <a:ext cx="2734235" cy="2030726"/>
        </a:xfrm>
        <a:prstGeom prst="rect">
          <a:avLst/>
        </a:prstGeom>
      </xdr:spPr>
    </xdr:pic>
    <xdr:clientData/>
  </xdr:twoCellAnchor>
  <xdr:twoCellAnchor>
    <xdr:from>
      <xdr:col>18</xdr:col>
      <xdr:colOff>543112</xdr:colOff>
      <xdr:row>55</xdr:row>
      <xdr:rowOff>152585</xdr:rowOff>
    </xdr:from>
    <xdr:to>
      <xdr:col>19</xdr:col>
      <xdr:colOff>44824</xdr:colOff>
      <xdr:row>62</xdr:row>
      <xdr:rowOff>145677</xdr:rowOff>
    </xdr:to>
    <xdr:sp macro="" textlink="">
      <xdr:nvSpPr>
        <xdr:cNvPr id="60" name="Flèche : bas 59">
          <a:extLst>
            <a:ext uri="{FF2B5EF4-FFF2-40B4-BE49-F238E27FC236}">
              <a16:creationId xmlns:a16="http://schemas.microsoft.com/office/drawing/2014/main" id="{4B22EA50-7A0F-42FF-9728-4BBBF8B103DE}"/>
            </a:ext>
          </a:extLst>
        </xdr:cNvPr>
        <xdr:cNvSpPr/>
      </xdr:nvSpPr>
      <xdr:spPr>
        <a:xfrm>
          <a:off x="14259112" y="10753350"/>
          <a:ext cx="263712" cy="1180915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17</xdr:col>
      <xdr:colOff>685612</xdr:colOff>
      <xdr:row>49</xdr:row>
      <xdr:rowOff>46879</xdr:rowOff>
    </xdr:from>
    <xdr:to>
      <xdr:col>21</xdr:col>
      <xdr:colOff>368672</xdr:colOff>
      <xdr:row>59</xdr:row>
      <xdr:rowOff>175220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13323A92-642C-42AE-8B1E-9A9CF77F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3639612" y="9504644"/>
          <a:ext cx="2731060" cy="203334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6</xdr:row>
      <xdr:rowOff>59765</xdr:rowOff>
    </xdr:from>
    <xdr:to>
      <xdr:col>5</xdr:col>
      <xdr:colOff>751728</xdr:colOff>
      <xdr:row>9</xdr:row>
      <xdr:rowOff>96496</xdr:rowOff>
    </xdr:to>
    <xdr:sp macro="" textlink="">
      <xdr:nvSpPr>
        <xdr:cNvPr id="71" name="Rectangle : coins arrondis 70">
          <a:extLst>
            <a:ext uri="{FF2B5EF4-FFF2-40B4-BE49-F238E27FC236}">
              <a16:creationId xmlns:a16="http://schemas.microsoft.com/office/drawing/2014/main" id="{B947730F-E80A-4464-A221-D37832CD33F8}"/>
            </a:ext>
          </a:extLst>
        </xdr:cNvPr>
        <xdr:cNvSpPr/>
      </xdr:nvSpPr>
      <xdr:spPr>
        <a:xfrm>
          <a:off x="3810000" y="1326030"/>
          <a:ext cx="751728" cy="608231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2x SPI</a:t>
          </a:r>
        </a:p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3.2Mbps</a:t>
          </a:r>
        </a:p>
      </xdr:txBody>
    </xdr:sp>
    <xdr:clientData/>
  </xdr:twoCellAnchor>
  <xdr:twoCellAnchor>
    <xdr:from>
      <xdr:col>0</xdr:col>
      <xdr:colOff>31936</xdr:colOff>
      <xdr:row>23</xdr:row>
      <xdr:rowOff>115234</xdr:rowOff>
    </xdr:from>
    <xdr:to>
      <xdr:col>1</xdr:col>
      <xdr:colOff>108136</xdr:colOff>
      <xdr:row>27</xdr:row>
      <xdr:rowOff>148409</xdr:rowOff>
    </xdr:to>
    <xdr:sp macro="" textlink="">
      <xdr:nvSpPr>
        <xdr:cNvPr id="72" name="Rectangle : coins arrondis 71">
          <a:extLst>
            <a:ext uri="{FF2B5EF4-FFF2-40B4-BE49-F238E27FC236}">
              <a16:creationId xmlns:a16="http://schemas.microsoft.com/office/drawing/2014/main" id="{1573DE29-36E4-4AAF-B4DB-3D3E153334A0}"/>
            </a:ext>
          </a:extLst>
        </xdr:cNvPr>
        <xdr:cNvSpPr/>
      </xdr:nvSpPr>
      <xdr:spPr>
        <a:xfrm>
          <a:off x="31936" y="4821705"/>
          <a:ext cx="838200" cy="81011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CAR</a:t>
          </a:r>
        </a:p>
      </xdr:txBody>
    </xdr:sp>
    <xdr:clientData/>
  </xdr:twoCellAnchor>
  <xdr:twoCellAnchor>
    <xdr:from>
      <xdr:col>0</xdr:col>
      <xdr:colOff>26518</xdr:colOff>
      <xdr:row>28</xdr:row>
      <xdr:rowOff>109817</xdr:rowOff>
    </xdr:from>
    <xdr:to>
      <xdr:col>1</xdr:col>
      <xdr:colOff>102718</xdr:colOff>
      <xdr:row>33</xdr:row>
      <xdr:rowOff>76758</xdr:rowOff>
    </xdr:to>
    <xdr:sp macro="" textlink="">
      <xdr:nvSpPr>
        <xdr:cNvPr id="74" name="Rectangle : coins arrondis 73">
          <a:extLst>
            <a:ext uri="{FF2B5EF4-FFF2-40B4-BE49-F238E27FC236}">
              <a16:creationId xmlns:a16="http://schemas.microsoft.com/office/drawing/2014/main" id="{5CBC44C2-37FD-4FA5-B043-2FFE6DE5143F}"/>
            </a:ext>
          </a:extLst>
        </xdr:cNvPr>
        <xdr:cNvSpPr/>
      </xdr:nvSpPr>
      <xdr:spPr>
        <a:xfrm>
          <a:off x="26518" y="5787464"/>
          <a:ext cx="838200" cy="93811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LabVIEW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(Setup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Cal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Diag)</a:t>
          </a:r>
        </a:p>
      </xdr:txBody>
    </xdr:sp>
    <xdr:clientData/>
  </xdr:twoCellAnchor>
  <xdr:twoCellAnchor>
    <xdr:from>
      <xdr:col>13</xdr:col>
      <xdr:colOff>190499</xdr:colOff>
      <xdr:row>5</xdr:row>
      <xdr:rowOff>190499</xdr:rowOff>
    </xdr:from>
    <xdr:to>
      <xdr:col>14</xdr:col>
      <xdr:colOff>649941</xdr:colOff>
      <xdr:row>8</xdr:row>
      <xdr:rowOff>78440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A4001FDC-E14A-4DC0-9E56-7F76010DE57E}"/>
            </a:ext>
          </a:extLst>
        </xdr:cNvPr>
        <xdr:cNvSpPr txBox="1"/>
      </xdr:nvSpPr>
      <xdr:spPr>
        <a:xfrm>
          <a:off x="10096499" y="1266264"/>
          <a:ext cx="1221442" cy="45944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 b="1"/>
            <a:t>2.4GHz / 2Mbps</a:t>
          </a:r>
        </a:p>
        <a:p>
          <a:pPr algn="ctr"/>
          <a:r>
            <a:rPr lang="fr-CH" sz="1100" b="1"/>
            <a:t>Custom</a:t>
          </a:r>
          <a:r>
            <a:rPr lang="fr-CH" sz="1100" b="1" baseline="0"/>
            <a:t> protocol</a:t>
          </a:r>
          <a:endParaRPr lang="fr-CH" sz="1100" b="1"/>
        </a:p>
      </xdr:txBody>
    </xdr:sp>
    <xdr:clientData/>
  </xdr:twoCellAnchor>
  <xdr:twoCellAnchor editAs="oneCell">
    <xdr:from>
      <xdr:col>0</xdr:col>
      <xdr:colOff>0</xdr:colOff>
      <xdr:row>59</xdr:row>
      <xdr:rowOff>100852</xdr:rowOff>
    </xdr:from>
    <xdr:to>
      <xdr:col>3</xdr:col>
      <xdr:colOff>445060</xdr:colOff>
      <xdr:row>69</xdr:row>
      <xdr:rowOff>184370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31D43BE9-17C1-471A-9271-60DD6F69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11463617"/>
          <a:ext cx="2731060" cy="2033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748552</xdr:colOff>
      <xdr:row>42</xdr:row>
      <xdr:rowOff>53788</xdr:rowOff>
    </xdr:from>
    <xdr:to>
      <xdr:col>14</xdr:col>
      <xdr:colOff>697006</xdr:colOff>
      <xdr:row>42</xdr:row>
      <xdr:rowOff>233788</xdr:rowOff>
    </xdr:to>
    <xdr:sp macro="" textlink="">
      <xdr:nvSpPr>
        <xdr:cNvPr id="191" name="Flèche : droite 190">
          <a:extLst>
            <a:ext uri="{FF2B5EF4-FFF2-40B4-BE49-F238E27FC236}">
              <a16:creationId xmlns:a16="http://schemas.microsoft.com/office/drawing/2014/main" id="{4A8CD868-A09C-4F10-B3CA-C316BA8D7DE7}"/>
            </a:ext>
          </a:extLst>
        </xdr:cNvPr>
        <xdr:cNvSpPr/>
      </xdr:nvSpPr>
      <xdr:spPr>
        <a:xfrm rot="10800000">
          <a:off x="1510552" y="8491817"/>
          <a:ext cx="9854454" cy="180000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730623</xdr:colOff>
      <xdr:row>41</xdr:row>
      <xdr:rowOff>103093</xdr:rowOff>
    </xdr:from>
    <xdr:to>
      <xdr:col>21</xdr:col>
      <xdr:colOff>708211</xdr:colOff>
      <xdr:row>42</xdr:row>
      <xdr:rowOff>47770</xdr:rowOff>
    </xdr:to>
    <xdr:sp macro="" textlink="">
      <xdr:nvSpPr>
        <xdr:cNvPr id="192" name="Flèche : droite 191">
          <a:extLst>
            <a:ext uri="{FF2B5EF4-FFF2-40B4-BE49-F238E27FC236}">
              <a16:creationId xmlns:a16="http://schemas.microsoft.com/office/drawing/2014/main" id="{2DD01772-D2E1-4C49-8B4C-14455625D7AC}"/>
            </a:ext>
          </a:extLst>
        </xdr:cNvPr>
        <xdr:cNvSpPr/>
      </xdr:nvSpPr>
      <xdr:spPr>
        <a:xfrm rot="10800000">
          <a:off x="1492623" y="8305799"/>
          <a:ext cx="15217588" cy="180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750793</xdr:colOff>
      <xdr:row>42</xdr:row>
      <xdr:rowOff>212206</xdr:rowOff>
    </xdr:from>
    <xdr:to>
      <xdr:col>7</xdr:col>
      <xdr:colOff>719416</xdr:colOff>
      <xdr:row>43</xdr:row>
      <xdr:rowOff>156882</xdr:rowOff>
    </xdr:to>
    <xdr:sp macro="" textlink="">
      <xdr:nvSpPr>
        <xdr:cNvPr id="193" name="Flèche : droite 192">
          <a:extLst>
            <a:ext uri="{FF2B5EF4-FFF2-40B4-BE49-F238E27FC236}">
              <a16:creationId xmlns:a16="http://schemas.microsoft.com/office/drawing/2014/main" id="{C56D6061-E81B-413B-85E6-D6F2ACEF070B}"/>
            </a:ext>
          </a:extLst>
        </xdr:cNvPr>
        <xdr:cNvSpPr/>
      </xdr:nvSpPr>
      <xdr:spPr>
        <a:xfrm rot="10800000">
          <a:off x="1512793" y="8650235"/>
          <a:ext cx="4540623" cy="180000"/>
        </a:xfrm>
        <a:prstGeom prst="rightArrow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5</xdr:row>
      <xdr:rowOff>0</xdr:rowOff>
    </xdr:from>
    <xdr:to>
      <xdr:col>23</xdr:col>
      <xdr:colOff>44824</xdr:colOff>
      <xdr:row>14</xdr:row>
      <xdr:rowOff>44382</xdr:rowOff>
    </xdr:to>
    <xdr:grpSp>
      <xdr:nvGrpSpPr>
        <xdr:cNvPr id="164" name="Groupe 163">
          <a:extLst>
            <a:ext uri="{FF2B5EF4-FFF2-40B4-BE49-F238E27FC236}">
              <a16:creationId xmlns:a16="http://schemas.microsoft.com/office/drawing/2014/main" id="{091F0122-EF65-6D14-9879-BB742D89A9CF}"/>
            </a:ext>
          </a:extLst>
        </xdr:cNvPr>
        <xdr:cNvGrpSpPr/>
      </xdr:nvGrpSpPr>
      <xdr:grpSpPr>
        <a:xfrm>
          <a:off x="672353" y="1075765"/>
          <a:ext cx="16898471" cy="1758882"/>
          <a:chOff x="672353" y="1075765"/>
          <a:chExt cx="16898471" cy="1758882"/>
        </a:xfrm>
      </xdr:grpSpPr>
      <xdr:sp macro="" textlink="">
        <xdr:nvSpPr>
          <xdr:cNvPr id="130" name="Rectangle : coins arrondis 129">
            <a:extLst>
              <a:ext uri="{FF2B5EF4-FFF2-40B4-BE49-F238E27FC236}">
                <a16:creationId xmlns:a16="http://schemas.microsoft.com/office/drawing/2014/main" id="{F7D917B3-0664-4F91-8515-1810544C8103}"/>
              </a:ext>
            </a:extLst>
          </xdr:cNvPr>
          <xdr:cNvSpPr/>
        </xdr:nvSpPr>
        <xdr:spPr>
          <a:xfrm>
            <a:off x="672353" y="1075765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31" name="Rectangle : coins arrondis 130">
            <a:extLst>
              <a:ext uri="{FF2B5EF4-FFF2-40B4-BE49-F238E27FC236}">
                <a16:creationId xmlns:a16="http://schemas.microsoft.com/office/drawing/2014/main" id="{8269E5B8-2F7E-45CA-B5E7-BC2A821389E8}"/>
              </a:ext>
            </a:extLst>
          </xdr:cNvPr>
          <xdr:cNvSpPr/>
        </xdr:nvSpPr>
        <xdr:spPr>
          <a:xfrm>
            <a:off x="672353" y="2039472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32" name="Rectangle : coins arrondis 131">
            <a:extLst>
              <a:ext uri="{FF2B5EF4-FFF2-40B4-BE49-F238E27FC236}">
                <a16:creationId xmlns:a16="http://schemas.microsoft.com/office/drawing/2014/main" id="{B0196D01-6887-4A4A-80B2-2E8627D15EAA}"/>
              </a:ext>
            </a:extLst>
          </xdr:cNvPr>
          <xdr:cNvSpPr/>
        </xdr:nvSpPr>
        <xdr:spPr>
          <a:xfrm>
            <a:off x="6051176" y="1553137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33" name="Rectangle : coins arrondis 132">
            <a:extLst>
              <a:ext uri="{FF2B5EF4-FFF2-40B4-BE49-F238E27FC236}">
                <a16:creationId xmlns:a16="http://schemas.microsoft.com/office/drawing/2014/main" id="{13213B90-CA5A-4D5D-80A4-D97500F20A6A}"/>
              </a:ext>
            </a:extLst>
          </xdr:cNvPr>
          <xdr:cNvSpPr/>
        </xdr:nvSpPr>
        <xdr:spPr>
          <a:xfrm>
            <a:off x="11380694" y="1548655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34" name="Rectangle : coins arrondis 133">
            <a:extLst>
              <a:ext uri="{FF2B5EF4-FFF2-40B4-BE49-F238E27FC236}">
                <a16:creationId xmlns:a16="http://schemas.microsoft.com/office/drawing/2014/main" id="{8DCEFD28-0EF2-49DC-995F-2AD738F27590}"/>
              </a:ext>
            </a:extLst>
          </xdr:cNvPr>
          <xdr:cNvSpPr/>
        </xdr:nvSpPr>
        <xdr:spPr>
          <a:xfrm>
            <a:off x="16732624" y="1555378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  <xdr:sp macro="" textlink="">
        <xdr:nvSpPr>
          <xdr:cNvPr id="135" name="Flèche : double flèche horizontale 134">
            <a:extLst>
              <a:ext uri="{FF2B5EF4-FFF2-40B4-BE49-F238E27FC236}">
                <a16:creationId xmlns:a16="http://schemas.microsoft.com/office/drawing/2014/main" id="{9898D768-5421-41A6-A0E7-9602C8CD7E19}"/>
              </a:ext>
            </a:extLst>
          </xdr:cNvPr>
          <xdr:cNvSpPr/>
        </xdr:nvSpPr>
        <xdr:spPr>
          <a:xfrm>
            <a:off x="1546412" y="1735835"/>
            <a:ext cx="4471147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0.5/1 Mbps</a:t>
            </a:r>
          </a:p>
        </xdr:txBody>
      </xdr:sp>
      <xdr:sp macro="" textlink="">
        <xdr:nvSpPr>
          <xdr:cNvPr id="136" name="Flèche : double flèche horizontale 135">
            <a:extLst>
              <a:ext uri="{FF2B5EF4-FFF2-40B4-BE49-F238E27FC236}">
                <a16:creationId xmlns:a16="http://schemas.microsoft.com/office/drawing/2014/main" id="{41EEF179-5120-45B1-98FB-04395E84F54B}"/>
              </a:ext>
            </a:extLst>
          </xdr:cNvPr>
          <xdr:cNvSpPr/>
        </xdr:nvSpPr>
        <xdr:spPr>
          <a:xfrm>
            <a:off x="6914029" y="1719105"/>
            <a:ext cx="4448735" cy="466283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137" name="Flèche : double flèche horizontale 136">
            <a:extLst>
              <a:ext uri="{FF2B5EF4-FFF2-40B4-BE49-F238E27FC236}">
                <a16:creationId xmlns:a16="http://schemas.microsoft.com/office/drawing/2014/main" id="{2A289081-B5BA-403F-8649-B10BEBD919CF}"/>
              </a:ext>
            </a:extLst>
          </xdr:cNvPr>
          <xdr:cNvSpPr/>
        </xdr:nvSpPr>
        <xdr:spPr>
          <a:xfrm>
            <a:off x="12239997" y="1730469"/>
            <a:ext cx="4479179" cy="443555"/>
          </a:xfrm>
          <a:prstGeom prst="leftRightArrow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  <a:tileRect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RADIO 2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</xdr:col>
      <xdr:colOff>757517</xdr:colOff>
      <xdr:row>24</xdr:row>
      <xdr:rowOff>51546</xdr:rowOff>
    </xdr:from>
    <xdr:to>
      <xdr:col>14</xdr:col>
      <xdr:colOff>705971</xdr:colOff>
      <xdr:row>25</xdr:row>
      <xdr:rowOff>41046</xdr:rowOff>
    </xdr:to>
    <xdr:sp macro="" textlink="">
      <xdr:nvSpPr>
        <xdr:cNvPr id="172" name="Flèche : droite 171">
          <a:extLst>
            <a:ext uri="{FF2B5EF4-FFF2-40B4-BE49-F238E27FC236}">
              <a16:creationId xmlns:a16="http://schemas.microsoft.com/office/drawing/2014/main" id="{DF7FEE84-52B6-48F5-B698-DD46AE8D1BCA}"/>
            </a:ext>
          </a:extLst>
        </xdr:cNvPr>
        <xdr:cNvSpPr/>
      </xdr:nvSpPr>
      <xdr:spPr>
        <a:xfrm>
          <a:off x="1519517" y="4836458"/>
          <a:ext cx="9854454" cy="180000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739588</xdr:colOff>
      <xdr:row>23</xdr:row>
      <xdr:rowOff>56028</xdr:rowOff>
    </xdr:from>
    <xdr:to>
      <xdr:col>21</xdr:col>
      <xdr:colOff>717176</xdr:colOff>
      <xdr:row>24</xdr:row>
      <xdr:rowOff>45528</xdr:rowOff>
    </xdr:to>
    <xdr:sp macro="" textlink="">
      <xdr:nvSpPr>
        <xdr:cNvPr id="171" name="Flèche : droite 170">
          <a:extLst>
            <a:ext uri="{FF2B5EF4-FFF2-40B4-BE49-F238E27FC236}">
              <a16:creationId xmlns:a16="http://schemas.microsoft.com/office/drawing/2014/main" id="{AF46A1B0-E14A-377E-89F7-AE92C1035D4A}"/>
            </a:ext>
          </a:extLst>
        </xdr:cNvPr>
        <xdr:cNvSpPr/>
      </xdr:nvSpPr>
      <xdr:spPr>
        <a:xfrm>
          <a:off x="1501588" y="4650440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755275</xdr:colOff>
      <xdr:row>52</xdr:row>
      <xdr:rowOff>4481</xdr:rowOff>
    </xdr:from>
    <xdr:to>
      <xdr:col>14</xdr:col>
      <xdr:colOff>703729</xdr:colOff>
      <xdr:row>52</xdr:row>
      <xdr:rowOff>184481</xdr:rowOff>
    </xdr:to>
    <xdr:sp macro="" textlink="">
      <xdr:nvSpPr>
        <xdr:cNvPr id="194" name="Flèche : droite 193">
          <a:extLst>
            <a:ext uri="{FF2B5EF4-FFF2-40B4-BE49-F238E27FC236}">
              <a16:creationId xmlns:a16="http://schemas.microsoft.com/office/drawing/2014/main" id="{CDB83665-294C-4629-ACCA-653FC9690E89}"/>
            </a:ext>
          </a:extLst>
        </xdr:cNvPr>
        <xdr:cNvSpPr/>
      </xdr:nvSpPr>
      <xdr:spPr>
        <a:xfrm rot="10800000">
          <a:off x="1517275" y="10481981"/>
          <a:ext cx="9854454" cy="180000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708211</xdr:colOff>
      <xdr:row>25</xdr:row>
      <xdr:rowOff>47064</xdr:rowOff>
    </xdr:from>
    <xdr:to>
      <xdr:col>7</xdr:col>
      <xdr:colOff>728382</xdr:colOff>
      <xdr:row>26</xdr:row>
      <xdr:rowOff>36564</xdr:rowOff>
    </xdr:to>
    <xdr:sp macro="" textlink="">
      <xdr:nvSpPr>
        <xdr:cNvPr id="173" name="Flèche : droite 172">
          <a:extLst>
            <a:ext uri="{FF2B5EF4-FFF2-40B4-BE49-F238E27FC236}">
              <a16:creationId xmlns:a16="http://schemas.microsoft.com/office/drawing/2014/main" id="{2645901E-F8FF-4557-A111-5B997F870B44}"/>
            </a:ext>
          </a:extLst>
        </xdr:cNvPr>
        <xdr:cNvSpPr/>
      </xdr:nvSpPr>
      <xdr:spPr>
        <a:xfrm>
          <a:off x="1470211" y="5022476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737346</xdr:colOff>
      <xdr:row>51</xdr:row>
      <xdr:rowOff>8963</xdr:rowOff>
    </xdr:from>
    <xdr:to>
      <xdr:col>21</xdr:col>
      <xdr:colOff>714934</xdr:colOff>
      <xdr:row>51</xdr:row>
      <xdr:rowOff>188963</xdr:rowOff>
    </xdr:to>
    <xdr:sp macro="" textlink="">
      <xdr:nvSpPr>
        <xdr:cNvPr id="195" name="Flèche : droite 194">
          <a:extLst>
            <a:ext uri="{FF2B5EF4-FFF2-40B4-BE49-F238E27FC236}">
              <a16:creationId xmlns:a16="http://schemas.microsoft.com/office/drawing/2014/main" id="{A41F9139-02EF-4684-AB34-0BE6EA85C3BB}"/>
            </a:ext>
          </a:extLst>
        </xdr:cNvPr>
        <xdr:cNvSpPr/>
      </xdr:nvSpPr>
      <xdr:spPr>
        <a:xfrm rot="10800000">
          <a:off x="1499346" y="10295963"/>
          <a:ext cx="15217588" cy="180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757516</xdr:colOff>
      <xdr:row>52</xdr:row>
      <xdr:rowOff>162899</xdr:rowOff>
    </xdr:from>
    <xdr:to>
      <xdr:col>7</xdr:col>
      <xdr:colOff>726139</xdr:colOff>
      <xdr:row>53</xdr:row>
      <xdr:rowOff>152399</xdr:rowOff>
    </xdr:to>
    <xdr:sp macro="" textlink="">
      <xdr:nvSpPr>
        <xdr:cNvPr id="196" name="Flèche : droite 195">
          <a:extLst>
            <a:ext uri="{FF2B5EF4-FFF2-40B4-BE49-F238E27FC236}">
              <a16:creationId xmlns:a16="http://schemas.microsoft.com/office/drawing/2014/main" id="{36A7D290-D8BC-4A23-934F-C501F6AAF173}"/>
            </a:ext>
          </a:extLst>
        </xdr:cNvPr>
        <xdr:cNvSpPr/>
      </xdr:nvSpPr>
      <xdr:spPr>
        <a:xfrm rot="10800000">
          <a:off x="1519516" y="10640399"/>
          <a:ext cx="4540623" cy="180000"/>
        </a:xfrm>
        <a:prstGeom prst="rightArrow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22</xdr:row>
      <xdr:rowOff>100855</xdr:rowOff>
    </xdr:from>
    <xdr:to>
      <xdr:col>23</xdr:col>
      <xdr:colOff>44824</xdr:colOff>
      <xdr:row>26</xdr:row>
      <xdr:rowOff>134030</xdr:rowOff>
    </xdr:to>
    <xdr:grpSp>
      <xdr:nvGrpSpPr>
        <xdr:cNvPr id="163" name="Groupe 162">
          <a:extLst>
            <a:ext uri="{FF2B5EF4-FFF2-40B4-BE49-F238E27FC236}">
              <a16:creationId xmlns:a16="http://schemas.microsoft.com/office/drawing/2014/main" id="{9440102C-04CC-9300-CDBE-49477D9C44F7}"/>
            </a:ext>
          </a:extLst>
        </xdr:cNvPr>
        <xdr:cNvGrpSpPr/>
      </xdr:nvGrpSpPr>
      <xdr:grpSpPr>
        <a:xfrm>
          <a:off x="672353" y="4504767"/>
          <a:ext cx="16898471" cy="795175"/>
          <a:chOff x="672353" y="4504767"/>
          <a:chExt cx="16898471" cy="795175"/>
        </a:xfrm>
      </xdr:grpSpPr>
      <xdr:sp macro="" textlink="">
        <xdr:nvSpPr>
          <xdr:cNvPr id="138" name="Rectangle : coins arrondis 137">
            <a:extLst>
              <a:ext uri="{FF2B5EF4-FFF2-40B4-BE49-F238E27FC236}">
                <a16:creationId xmlns:a16="http://schemas.microsoft.com/office/drawing/2014/main" id="{D13ABEAF-FFBF-43CD-9665-C5C808C83786}"/>
              </a:ext>
            </a:extLst>
          </xdr:cNvPr>
          <xdr:cNvSpPr/>
        </xdr:nvSpPr>
        <xdr:spPr>
          <a:xfrm>
            <a:off x="672353" y="4504767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44" name="Rectangle : coins arrondis 143">
            <a:extLst>
              <a:ext uri="{FF2B5EF4-FFF2-40B4-BE49-F238E27FC236}">
                <a16:creationId xmlns:a16="http://schemas.microsoft.com/office/drawing/2014/main" id="{D41729E4-C4FC-425F-A8AB-88DB8EF2AD54}"/>
              </a:ext>
            </a:extLst>
          </xdr:cNvPr>
          <xdr:cNvSpPr/>
        </xdr:nvSpPr>
        <xdr:spPr>
          <a:xfrm>
            <a:off x="6051176" y="4504767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45" name="Rectangle : coins arrondis 144">
            <a:extLst>
              <a:ext uri="{FF2B5EF4-FFF2-40B4-BE49-F238E27FC236}">
                <a16:creationId xmlns:a16="http://schemas.microsoft.com/office/drawing/2014/main" id="{01578C3C-F815-477D-8054-5A327659C838}"/>
              </a:ext>
            </a:extLst>
          </xdr:cNvPr>
          <xdr:cNvSpPr/>
        </xdr:nvSpPr>
        <xdr:spPr>
          <a:xfrm>
            <a:off x="11380694" y="4504767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46" name="Rectangle : coins arrondis 145">
            <a:extLst>
              <a:ext uri="{FF2B5EF4-FFF2-40B4-BE49-F238E27FC236}">
                <a16:creationId xmlns:a16="http://schemas.microsoft.com/office/drawing/2014/main" id="{C6D767D4-81FF-4C71-8DB0-A54A5B20F046}"/>
              </a:ext>
            </a:extLst>
          </xdr:cNvPr>
          <xdr:cNvSpPr/>
        </xdr:nvSpPr>
        <xdr:spPr>
          <a:xfrm>
            <a:off x="16732624" y="4504767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2</xdr:col>
      <xdr:colOff>8963</xdr:colOff>
      <xdr:row>58</xdr:row>
      <xdr:rowOff>20169</xdr:rowOff>
    </xdr:from>
    <xdr:to>
      <xdr:col>14</xdr:col>
      <xdr:colOff>719417</xdr:colOff>
      <xdr:row>59</xdr:row>
      <xdr:rowOff>9669</xdr:rowOff>
    </xdr:to>
    <xdr:sp macro="" textlink="">
      <xdr:nvSpPr>
        <xdr:cNvPr id="197" name="Flèche : droite 196">
          <a:extLst>
            <a:ext uri="{FF2B5EF4-FFF2-40B4-BE49-F238E27FC236}">
              <a16:creationId xmlns:a16="http://schemas.microsoft.com/office/drawing/2014/main" id="{7EDBAC57-8AAF-44D0-82D3-386C936DACF0}"/>
            </a:ext>
          </a:extLst>
        </xdr:cNvPr>
        <xdr:cNvSpPr/>
      </xdr:nvSpPr>
      <xdr:spPr>
        <a:xfrm>
          <a:off x="1532963" y="11685493"/>
          <a:ext cx="9854454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753034</xdr:colOff>
      <xdr:row>57</xdr:row>
      <xdr:rowOff>24651</xdr:rowOff>
    </xdr:from>
    <xdr:to>
      <xdr:col>21</xdr:col>
      <xdr:colOff>730622</xdr:colOff>
      <xdr:row>58</xdr:row>
      <xdr:rowOff>14151</xdr:rowOff>
    </xdr:to>
    <xdr:sp macro="" textlink="">
      <xdr:nvSpPr>
        <xdr:cNvPr id="198" name="Flèche : droite 197">
          <a:extLst>
            <a:ext uri="{FF2B5EF4-FFF2-40B4-BE49-F238E27FC236}">
              <a16:creationId xmlns:a16="http://schemas.microsoft.com/office/drawing/2014/main" id="{EDF4CC04-35CE-43BF-B57F-1B7D148665D9}"/>
            </a:ext>
          </a:extLst>
        </xdr:cNvPr>
        <xdr:cNvSpPr/>
      </xdr:nvSpPr>
      <xdr:spPr>
        <a:xfrm>
          <a:off x="1515034" y="11499475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721657</xdr:colOff>
      <xdr:row>59</xdr:row>
      <xdr:rowOff>15687</xdr:rowOff>
    </xdr:from>
    <xdr:to>
      <xdr:col>7</xdr:col>
      <xdr:colOff>741828</xdr:colOff>
      <xdr:row>60</xdr:row>
      <xdr:rowOff>5187</xdr:rowOff>
    </xdr:to>
    <xdr:sp macro="" textlink="">
      <xdr:nvSpPr>
        <xdr:cNvPr id="199" name="Flèche : droite 198">
          <a:extLst>
            <a:ext uri="{FF2B5EF4-FFF2-40B4-BE49-F238E27FC236}">
              <a16:creationId xmlns:a16="http://schemas.microsoft.com/office/drawing/2014/main" id="{AC8B10BB-AA81-4A7A-80D4-DAA8B2953AD5}"/>
            </a:ext>
          </a:extLst>
        </xdr:cNvPr>
        <xdr:cNvSpPr/>
      </xdr:nvSpPr>
      <xdr:spPr>
        <a:xfrm>
          <a:off x="1483657" y="11871511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39</xdr:row>
      <xdr:rowOff>174811</xdr:rowOff>
    </xdr:from>
    <xdr:to>
      <xdr:col>23</xdr:col>
      <xdr:colOff>44824</xdr:colOff>
      <xdr:row>45</xdr:row>
      <xdr:rowOff>140755</xdr:rowOff>
    </xdr:to>
    <xdr:grpSp>
      <xdr:nvGrpSpPr>
        <xdr:cNvPr id="161" name="Groupe 160">
          <a:extLst>
            <a:ext uri="{FF2B5EF4-FFF2-40B4-BE49-F238E27FC236}">
              <a16:creationId xmlns:a16="http://schemas.microsoft.com/office/drawing/2014/main" id="{E28F5652-830B-1E61-B331-DCA777A48C38}"/>
            </a:ext>
          </a:extLst>
        </xdr:cNvPr>
        <xdr:cNvGrpSpPr/>
      </xdr:nvGrpSpPr>
      <xdr:grpSpPr>
        <a:xfrm>
          <a:off x="672353" y="7906870"/>
          <a:ext cx="16898471" cy="1333061"/>
          <a:chOff x="672353" y="7906870"/>
          <a:chExt cx="16898471" cy="1333061"/>
        </a:xfrm>
      </xdr:grpSpPr>
      <xdr:sp macro="" textlink="">
        <xdr:nvSpPr>
          <xdr:cNvPr id="140" name="Rectangle : coins arrondis 139">
            <a:extLst>
              <a:ext uri="{FF2B5EF4-FFF2-40B4-BE49-F238E27FC236}">
                <a16:creationId xmlns:a16="http://schemas.microsoft.com/office/drawing/2014/main" id="{E69B61C0-60DE-40EC-8936-7CAA5B347825}"/>
              </a:ext>
            </a:extLst>
          </xdr:cNvPr>
          <xdr:cNvSpPr/>
        </xdr:nvSpPr>
        <xdr:spPr>
          <a:xfrm>
            <a:off x="795617" y="8444756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41" name="Rectangle : coins arrondis 140">
            <a:extLst>
              <a:ext uri="{FF2B5EF4-FFF2-40B4-BE49-F238E27FC236}">
                <a16:creationId xmlns:a16="http://schemas.microsoft.com/office/drawing/2014/main" id="{6A9FE2AB-E5BD-4C43-B26A-6B7628269407}"/>
              </a:ext>
            </a:extLst>
          </xdr:cNvPr>
          <xdr:cNvSpPr/>
        </xdr:nvSpPr>
        <xdr:spPr>
          <a:xfrm>
            <a:off x="672353" y="790687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50" name="Rectangle : coins arrondis 149">
            <a:extLst>
              <a:ext uri="{FF2B5EF4-FFF2-40B4-BE49-F238E27FC236}">
                <a16:creationId xmlns:a16="http://schemas.microsoft.com/office/drawing/2014/main" id="{01AA8C16-B926-4020-A496-2AB27C66C326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1" name="Rectangle : coins arrondis 150">
            <a:extLst>
              <a:ext uri="{FF2B5EF4-FFF2-40B4-BE49-F238E27FC236}">
                <a16:creationId xmlns:a16="http://schemas.microsoft.com/office/drawing/2014/main" id="{42BB8245-3803-48ED-93E4-6C78AE9E5006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2" name="Rectangle : coins arrondis 151">
            <a:extLst>
              <a:ext uri="{FF2B5EF4-FFF2-40B4-BE49-F238E27FC236}">
                <a16:creationId xmlns:a16="http://schemas.microsoft.com/office/drawing/2014/main" id="{44FC3184-D0D5-42BA-BBB0-8DD54B549905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672353</xdr:colOff>
      <xdr:row>50</xdr:row>
      <xdr:rowOff>103096</xdr:rowOff>
    </xdr:from>
    <xdr:to>
      <xdr:col>23</xdr:col>
      <xdr:colOff>44824</xdr:colOff>
      <xdr:row>54</xdr:row>
      <xdr:rowOff>136271</xdr:rowOff>
    </xdr:to>
    <xdr:grpSp>
      <xdr:nvGrpSpPr>
        <xdr:cNvPr id="160" name="Groupe 159">
          <a:extLst>
            <a:ext uri="{FF2B5EF4-FFF2-40B4-BE49-F238E27FC236}">
              <a16:creationId xmlns:a16="http://schemas.microsoft.com/office/drawing/2014/main" id="{FDE14410-E8AB-7A42-DCF2-B4058A8B478C}"/>
            </a:ext>
          </a:extLst>
        </xdr:cNvPr>
        <xdr:cNvGrpSpPr/>
      </xdr:nvGrpSpPr>
      <xdr:grpSpPr>
        <a:xfrm>
          <a:off x="672353" y="10199596"/>
          <a:ext cx="16898471" cy="795175"/>
          <a:chOff x="672353" y="10199596"/>
          <a:chExt cx="16898471" cy="795175"/>
        </a:xfrm>
      </xdr:grpSpPr>
      <xdr:sp macro="" textlink="">
        <xdr:nvSpPr>
          <xdr:cNvPr id="142" name="Rectangle : coins arrondis 141">
            <a:extLst>
              <a:ext uri="{FF2B5EF4-FFF2-40B4-BE49-F238E27FC236}">
                <a16:creationId xmlns:a16="http://schemas.microsoft.com/office/drawing/2014/main" id="{67DBAE9F-DE62-4B51-A6DC-8EB4B54A7138}"/>
              </a:ext>
            </a:extLst>
          </xdr:cNvPr>
          <xdr:cNvSpPr/>
        </xdr:nvSpPr>
        <xdr:spPr>
          <a:xfrm>
            <a:off x="672353" y="10199596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53" name="Rectangle : coins arrondis 152">
            <a:extLst>
              <a:ext uri="{FF2B5EF4-FFF2-40B4-BE49-F238E27FC236}">
                <a16:creationId xmlns:a16="http://schemas.microsoft.com/office/drawing/2014/main" id="{102A4214-5415-4D9B-89B8-CC18D6E23ECE}"/>
              </a:ext>
            </a:extLst>
          </xdr:cNvPr>
          <xdr:cNvSpPr/>
        </xdr:nvSpPr>
        <xdr:spPr>
          <a:xfrm>
            <a:off x="6051176" y="10199596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4" name="Rectangle : coins arrondis 153">
            <a:extLst>
              <a:ext uri="{FF2B5EF4-FFF2-40B4-BE49-F238E27FC236}">
                <a16:creationId xmlns:a16="http://schemas.microsoft.com/office/drawing/2014/main" id="{9C85C45B-E876-451F-B878-E150D5975B78}"/>
              </a:ext>
            </a:extLst>
          </xdr:cNvPr>
          <xdr:cNvSpPr/>
        </xdr:nvSpPr>
        <xdr:spPr>
          <a:xfrm>
            <a:off x="11380694" y="10199596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5" name="Rectangle : coins arrondis 154">
            <a:extLst>
              <a:ext uri="{FF2B5EF4-FFF2-40B4-BE49-F238E27FC236}">
                <a16:creationId xmlns:a16="http://schemas.microsoft.com/office/drawing/2014/main" id="{C48A87E7-382A-4EF3-96FA-F8402C990D12}"/>
              </a:ext>
            </a:extLst>
          </xdr:cNvPr>
          <xdr:cNvSpPr/>
        </xdr:nvSpPr>
        <xdr:spPr>
          <a:xfrm>
            <a:off x="16732624" y="10199596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672353</xdr:colOff>
      <xdr:row>56</xdr:row>
      <xdr:rowOff>87408</xdr:rowOff>
    </xdr:from>
    <xdr:to>
      <xdr:col>23</xdr:col>
      <xdr:colOff>44824</xdr:colOff>
      <xdr:row>60</xdr:row>
      <xdr:rowOff>120583</xdr:rowOff>
    </xdr:to>
    <xdr:grpSp>
      <xdr:nvGrpSpPr>
        <xdr:cNvPr id="159" name="Groupe 158">
          <a:extLst>
            <a:ext uri="{FF2B5EF4-FFF2-40B4-BE49-F238E27FC236}">
              <a16:creationId xmlns:a16="http://schemas.microsoft.com/office/drawing/2014/main" id="{8F359AC4-8FB5-DF48-BD17-1EDB858473E6}"/>
            </a:ext>
          </a:extLst>
        </xdr:cNvPr>
        <xdr:cNvGrpSpPr/>
      </xdr:nvGrpSpPr>
      <xdr:grpSpPr>
        <a:xfrm>
          <a:off x="672353" y="11371732"/>
          <a:ext cx="16898471" cy="795175"/>
          <a:chOff x="672353" y="11371732"/>
          <a:chExt cx="16898471" cy="795175"/>
        </a:xfrm>
      </xdr:grpSpPr>
      <xdr:sp macro="" textlink="">
        <xdr:nvSpPr>
          <xdr:cNvPr id="143" name="Rectangle : coins arrondis 142">
            <a:extLst>
              <a:ext uri="{FF2B5EF4-FFF2-40B4-BE49-F238E27FC236}">
                <a16:creationId xmlns:a16="http://schemas.microsoft.com/office/drawing/2014/main" id="{86CBABED-5812-42FD-BA41-7E0F43365E1A}"/>
              </a:ext>
            </a:extLst>
          </xdr:cNvPr>
          <xdr:cNvSpPr/>
        </xdr:nvSpPr>
        <xdr:spPr>
          <a:xfrm>
            <a:off x="672353" y="11371732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56" name="Rectangle : coins arrondis 155">
            <a:extLst>
              <a:ext uri="{FF2B5EF4-FFF2-40B4-BE49-F238E27FC236}">
                <a16:creationId xmlns:a16="http://schemas.microsoft.com/office/drawing/2014/main" id="{9C0B9235-19BF-44D4-87FD-AB3B0C75CB87}"/>
              </a:ext>
            </a:extLst>
          </xdr:cNvPr>
          <xdr:cNvSpPr/>
        </xdr:nvSpPr>
        <xdr:spPr>
          <a:xfrm>
            <a:off x="6051176" y="1137173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7" name="Rectangle : coins arrondis 156">
            <a:extLst>
              <a:ext uri="{FF2B5EF4-FFF2-40B4-BE49-F238E27FC236}">
                <a16:creationId xmlns:a16="http://schemas.microsoft.com/office/drawing/2014/main" id="{A50851BB-4CBE-402B-AB24-4F9792577E59}"/>
              </a:ext>
            </a:extLst>
          </xdr:cNvPr>
          <xdr:cNvSpPr/>
        </xdr:nvSpPr>
        <xdr:spPr>
          <a:xfrm>
            <a:off x="11380694" y="1137173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8" name="Rectangle : coins arrondis 157">
            <a:extLst>
              <a:ext uri="{FF2B5EF4-FFF2-40B4-BE49-F238E27FC236}">
                <a16:creationId xmlns:a16="http://schemas.microsoft.com/office/drawing/2014/main" id="{54DD29AF-FA0F-4EB7-8133-077A913FA7AB}"/>
              </a:ext>
            </a:extLst>
          </xdr:cNvPr>
          <xdr:cNvSpPr/>
        </xdr:nvSpPr>
        <xdr:spPr>
          <a:xfrm>
            <a:off x="16732624" y="1137173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2</xdr:col>
      <xdr:colOff>2240</xdr:colOff>
      <xdr:row>31</xdr:row>
      <xdr:rowOff>170329</xdr:rowOff>
    </xdr:from>
    <xdr:to>
      <xdr:col>14</xdr:col>
      <xdr:colOff>712694</xdr:colOff>
      <xdr:row>32</xdr:row>
      <xdr:rowOff>159829</xdr:rowOff>
    </xdr:to>
    <xdr:sp macro="" textlink="">
      <xdr:nvSpPr>
        <xdr:cNvPr id="187" name="Flèche : droite 186">
          <a:extLst>
            <a:ext uri="{FF2B5EF4-FFF2-40B4-BE49-F238E27FC236}">
              <a16:creationId xmlns:a16="http://schemas.microsoft.com/office/drawing/2014/main" id="{EDACCBD5-F682-43E0-AADE-2E11F1CE369E}"/>
            </a:ext>
          </a:extLst>
        </xdr:cNvPr>
        <xdr:cNvSpPr/>
      </xdr:nvSpPr>
      <xdr:spPr>
        <a:xfrm>
          <a:off x="1526240" y="6333564"/>
          <a:ext cx="9854454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746311</xdr:colOff>
      <xdr:row>30</xdr:row>
      <xdr:rowOff>174811</xdr:rowOff>
    </xdr:from>
    <xdr:to>
      <xdr:col>21</xdr:col>
      <xdr:colOff>723899</xdr:colOff>
      <xdr:row>31</xdr:row>
      <xdr:rowOff>164311</xdr:rowOff>
    </xdr:to>
    <xdr:sp macro="" textlink="">
      <xdr:nvSpPr>
        <xdr:cNvPr id="188" name="Flèche : droite 187">
          <a:extLst>
            <a:ext uri="{FF2B5EF4-FFF2-40B4-BE49-F238E27FC236}">
              <a16:creationId xmlns:a16="http://schemas.microsoft.com/office/drawing/2014/main" id="{E0529B0E-85DB-4097-8818-68F34589F3F8}"/>
            </a:ext>
          </a:extLst>
        </xdr:cNvPr>
        <xdr:cNvSpPr/>
      </xdr:nvSpPr>
      <xdr:spPr>
        <a:xfrm>
          <a:off x="1508311" y="6147546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58271</xdr:colOff>
      <xdr:row>72</xdr:row>
      <xdr:rowOff>114300</xdr:rowOff>
    </xdr:from>
    <xdr:to>
      <xdr:col>8</xdr:col>
      <xdr:colOff>2242</xdr:colOff>
      <xdr:row>73</xdr:row>
      <xdr:rowOff>103800</xdr:rowOff>
    </xdr:to>
    <xdr:sp macro="" textlink="">
      <xdr:nvSpPr>
        <xdr:cNvPr id="184" name="Flèche : double flèche horizontale 183">
          <a:extLst>
            <a:ext uri="{FF2B5EF4-FFF2-40B4-BE49-F238E27FC236}">
              <a16:creationId xmlns:a16="http://schemas.microsoft.com/office/drawing/2014/main" id="{E0244026-A114-4C99-BBFF-EA2919880721}"/>
            </a:ext>
          </a:extLst>
        </xdr:cNvPr>
        <xdr:cNvSpPr/>
      </xdr:nvSpPr>
      <xdr:spPr>
        <a:xfrm>
          <a:off x="1582271" y="14536271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64994</xdr:colOff>
      <xdr:row>70</xdr:row>
      <xdr:rowOff>98612</xdr:rowOff>
    </xdr:from>
    <xdr:to>
      <xdr:col>8</xdr:col>
      <xdr:colOff>8965</xdr:colOff>
      <xdr:row>71</xdr:row>
      <xdr:rowOff>88112</xdr:rowOff>
    </xdr:to>
    <xdr:sp macro="" textlink="">
      <xdr:nvSpPr>
        <xdr:cNvPr id="185" name="Flèche : double flèche horizontale 184">
          <a:extLst>
            <a:ext uri="{FF2B5EF4-FFF2-40B4-BE49-F238E27FC236}">
              <a16:creationId xmlns:a16="http://schemas.microsoft.com/office/drawing/2014/main" id="{88633B26-4B05-4CDC-821D-CD6C1F3E02F3}"/>
            </a:ext>
          </a:extLst>
        </xdr:cNvPr>
        <xdr:cNvSpPr/>
      </xdr:nvSpPr>
      <xdr:spPr>
        <a:xfrm>
          <a:off x="1588994" y="14139583"/>
          <a:ext cx="4515971" cy="180000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71718</xdr:colOff>
      <xdr:row>71</xdr:row>
      <xdr:rowOff>127748</xdr:rowOff>
    </xdr:from>
    <xdr:to>
      <xdr:col>8</xdr:col>
      <xdr:colOff>15689</xdr:colOff>
      <xdr:row>72</xdr:row>
      <xdr:rowOff>117248</xdr:rowOff>
    </xdr:to>
    <xdr:sp macro="" textlink="">
      <xdr:nvSpPr>
        <xdr:cNvPr id="186" name="Flèche : double flèche horizontale 185">
          <a:extLst>
            <a:ext uri="{FF2B5EF4-FFF2-40B4-BE49-F238E27FC236}">
              <a16:creationId xmlns:a16="http://schemas.microsoft.com/office/drawing/2014/main" id="{927B4730-94A4-4CF8-9560-37DB564F33B4}"/>
            </a:ext>
          </a:extLst>
        </xdr:cNvPr>
        <xdr:cNvSpPr/>
      </xdr:nvSpPr>
      <xdr:spPr>
        <a:xfrm>
          <a:off x="1595718" y="14359219"/>
          <a:ext cx="4515971" cy="1800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714934</xdr:colOff>
      <xdr:row>32</xdr:row>
      <xdr:rowOff>165847</xdr:rowOff>
    </xdr:from>
    <xdr:to>
      <xdr:col>7</xdr:col>
      <xdr:colOff>735105</xdr:colOff>
      <xdr:row>33</xdr:row>
      <xdr:rowOff>155347</xdr:rowOff>
    </xdr:to>
    <xdr:sp macro="" textlink="">
      <xdr:nvSpPr>
        <xdr:cNvPr id="189" name="Flèche : droite 188">
          <a:extLst>
            <a:ext uri="{FF2B5EF4-FFF2-40B4-BE49-F238E27FC236}">
              <a16:creationId xmlns:a16="http://schemas.microsoft.com/office/drawing/2014/main" id="{84D3BA3F-B776-40D4-ABC3-E4FD80428450}"/>
            </a:ext>
          </a:extLst>
        </xdr:cNvPr>
        <xdr:cNvSpPr/>
      </xdr:nvSpPr>
      <xdr:spPr>
        <a:xfrm>
          <a:off x="1476934" y="6519582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17929</xdr:colOff>
      <xdr:row>68</xdr:row>
      <xdr:rowOff>136711</xdr:rowOff>
    </xdr:from>
    <xdr:to>
      <xdr:col>23</xdr:col>
      <xdr:colOff>107577</xdr:colOff>
      <xdr:row>75</xdr:row>
      <xdr:rowOff>91447</xdr:rowOff>
    </xdr:to>
    <xdr:grpSp>
      <xdr:nvGrpSpPr>
        <xdr:cNvPr id="165" name="Groupe 164">
          <a:extLst>
            <a:ext uri="{FF2B5EF4-FFF2-40B4-BE49-F238E27FC236}">
              <a16:creationId xmlns:a16="http://schemas.microsoft.com/office/drawing/2014/main" id="{7A6E3D10-FC6A-4E5A-9E13-5E6EB50D518E}"/>
            </a:ext>
          </a:extLst>
        </xdr:cNvPr>
        <xdr:cNvGrpSpPr/>
      </xdr:nvGrpSpPr>
      <xdr:grpSpPr>
        <a:xfrm>
          <a:off x="779929" y="13796682"/>
          <a:ext cx="16853648" cy="1288236"/>
          <a:chOff x="717176" y="7962900"/>
          <a:chExt cx="16853648" cy="1288236"/>
        </a:xfrm>
      </xdr:grpSpPr>
      <xdr:sp macro="" textlink="">
        <xdr:nvSpPr>
          <xdr:cNvPr id="166" name="Rectangle : coins arrondis 165">
            <a:extLst>
              <a:ext uri="{FF2B5EF4-FFF2-40B4-BE49-F238E27FC236}">
                <a16:creationId xmlns:a16="http://schemas.microsoft.com/office/drawing/2014/main" id="{17361853-09DA-A489-7119-EDBA59D4212D}"/>
              </a:ext>
            </a:extLst>
          </xdr:cNvPr>
          <xdr:cNvSpPr/>
        </xdr:nvSpPr>
        <xdr:spPr>
          <a:xfrm>
            <a:off x="874059" y="8455961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67" name="Rectangle : coins arrondis 166">
            <a:extLst>
              <a:ext uri="{FF2B5EF4-FFF2-40B4-BE49-F238E27FC236}">
                <a16:creationId xmlns:a16="http://schemas.microsoft.com/office/drawing/2014/main" id="{D352BE3E-DC82-1FF7-A65A-D2C40AF551A7}"/>
              </a:ext>
            </a:extLst>
          </xdr:cNvPr>
          <xdr:cNvSpPr/>
        </xdr:nvSpPr>
        <xdr:spPr>
          <a:xfrm>
            <a:off x="717176" y="796290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68" name="Rectangle : coins arrondis 167">
            <a:extLst>
              <a:ext uri="{FF2B5EF4-FFF2-40B4-BE49-F238E27FC236}">
                <a16:creationId xmlns:a16="http://schemas.microsoft.com/office/drawing/2014/main" id="{682A9C2E-9937-DB2F-EBC0-1A52C2F34E4F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69" name="Rectangle : coins arrondis 168">
            <a:extLst>
              <a:ext uri="{FF2B5EF4-FFF2-40B4-BE49-F238E27FC236}">
                <a16:creationId xmlns:a16="http://schemas.microsoft.com/office/drawing/2014/main" id="{4D35F437-F34F-94B1-E61A-76CA8EDAD2BD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0" name="Rectangle : coins arrondis 169">
            <a:extLst>
              <a:ext uri="{FF2B5EF4-FFF2-40B4-BE49-F238E27FC236}">
                <a16:creationId xmlns:a16="http://schemas.microsoft.com/office/drawing/2014/main" id="{B59E90F4-D983-5E03-043E-6501E4671485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690282</xdr:colOff>
      <xdr:row>28</xdr:row>
      <xdr:rowOff>147917</xdr:rowOff>
    </xdr:from>
    <xdr:to>
      <xdr:col>23</xdr:col>
      <xdr:colOff>62753</xdr:colOff>
      <xdr:row>35</xdr:row>
      <xdr:rowOff>113860</xdr:rowOff>
    </xdr:to>
    <xdr:grpSp>
      <xdr:nvGrpSpPr>
        <xdr:cNvPr id="174" name="Groupe 173">
          <a:extLst>
            <a:ext uri="{FF2B5EF4-FFF2-40B4-BE49-F238E27FC236}">
              <a16:creationId xmlns:a16="http://schemas.microsoft.com/office/drawing/2014/main" id="{EC8B0187-8A5D-42C1-974E-BE6D57660209}"/>
            </a:ext>
          </a:extLst>
        </xdr:cNvPr>
        <xdr:cNvGrpSpPr/>
      </xdr:nvGrpSpPr>
      <xdr:grpSpPr>
        <a:xfrm>
          <a:off x="690282" y="5739652"/>
          <a:ext cx="16898471" cy="1299443"/>
          <a:chOff x="672353" y="7906870"/>
          <a:chExt cx="16898471" cy="1299443"/>
        </a:xfrm>
      </xdr:grpSpPr>
      <xdr:sp macro="" textlink="">
        <xdr:nvSpPr>
          <xdr:cNvPr id="175" name="Rectangle : coins arrondis 174">
            <a:extLst>
              <a:ext uri="{FF2B5EF4-FFF2-40B4-BE49-F238E27FC236}">
                <a16:creationId xmlns:a16="http://schemas.microsoft.com/office/drawing/2014/main" id="{9D4B400D-8407-34EC-1B9D-D5FE94AB7969}"/>
              </a:ext>
            </a:extLst>
          </xdr:cNvPr>
          <xdr:cNvSpPr/>
        </xdr:nvSpPr>
        <xdr:spPr>
          <a:xfrm>
            <a:off x="806824" y="8411138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76" name="Rectangle : coins arrondis 175">
            <a:extLst>
              <a:ext uri="{FF2B5EF4-FFF2-40B4-BE49-F238E27FC236}">
                <a16:creationId xmlns:a16="http://schemas.microsoft.com/office/drawing/2014/main" id="{2345001E-B8C8-2D79-840A-C8327D1FDD28}"/>
              </a:ext>
            </a:extLst>
          </xdr:cNvPr>
          <xdr:cNvSpPr/>
        </xdr:nvSpPr>
        <xdr:spPr>
          <a:xfrm>
            <a:off x="672353" y="790687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77" name="Rectangle : coins arrondis 176">
            <a:extLst>
              <a:ext uri="{FF2B5EF4-FFF2-40B4-BE49-F238E27FC236}">
                <a16:creationId xmlns:a16="http://schemas.microsoft.com/office/drawing/2014/main" id="{9CFDB419-A93A-0DD5-76C4-0FDC2064368B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78" name="Rectangle : coins arrondis 177">
            <a:extLst>
              <a:ext uri="{FF2B5EF4-FFF2-40B4-BE49-F238E27FC236}">
                <a16:creationId xmlns:a16="http://schemas.microsoft.com/office/drawing/2014/main" id="{0B9F76BE-5154-931F-F01E-E806D36B839C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9" name="Rectangle : coins arrondis 178">
            <a:extLst>
              <a:ext uri="{FF2B5EF4-FFF2-40B4-BE49-F238E27FC236}">
                <a16:creationId xmlns:a16="http://schemas.microsoft.com/office/drawing/2014/main" id="{409D6D19-26EB-E641-44B5-58B2CDD5056C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16</xdr:col>
      <xdr:colOff>89647</xdr:colOff>
      <xdr:row>71</xdr:row>
      <xdr:rowOff>78441</xdr:rowOff>
    </xdr:from>
    <xdr:to>
      <xdr:col>22</xdr:col>
      <xdr:colOff>33618</xdr:colOff>
      <xdr:row>72</xdr:row>
      <xdr:rowOff>67941</xdr:rowOff>
    </xdr:to>
    <xdr:sp macro="" textlink="">
      <xdr:nvSpPr>
        <xdr:cNvPr id="181" name="Flèche : double flèche horizontale 180">
          <a:extLst>
            <a:ext uri="{FF2B5EF4-FFF2-40B4-BE49-F238E27FC236}">
              <a16:creationId xmlns:a16="http://schemas.microsoft.com/office/drawing/2014/main" id="{454F796D-8B52-3181-4EC8-99F59B730929}"/>
            </a:ext>
          </a:extLst>
        </xdr:cNvPr>
        <xdr:cNvSpPr/>
      </xdr:nvSpPr>
      <xdr:spPr>
        <a:xfrm>
          <a:off x="12281647" y="14309912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9</xdr:col>
      <xdr:colOff>73959</xdr:colOff>
      <xdr:row>72</xdr:row>
      <xdr:rowOff>118782</xdr:rowOff>
    </xdr:from>
    <xdr:to>
      <xdr:col>15</xdr:col>
      <xdr:colOff>17930</xdr:colOff>
      <xdr:row>73</xdr:row>
      <xdr:rowOff>108282</xdr:rowOff>
    </xdr:to>
    <xdr:sp macro="" textlink="">
      <xdr:nvSpPr>
        <xdr:cNvPr id="182" name="Flèche : double flèche horizontale 181">
          <a:extLst>
            <a:ext uri="{FF2B5EF4-FFF2-40B4-BE49-F238E27FC236}">
              <a16:creationId xmlns:a16="http://schemas.microsoft.com/office/drawing/2014/main" id="{D3D88ABF-E8CC-4640-B573-E9412842C1C0}"/>
            </a:ext>
          </a:extLst>
        </xdr:cNvPr>
        <xdr:cNvSpPr/>
      </xdr:nvSpPr>
      <xdr:spPr>
        <a:xfrm>
          <a:off x="6931959" y="14540753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9</xdr:col>
      <xdr:colOff>80682</xdr:colOff>
      <xdr:row>70</xdr:row>
      <xdr:rowOff>103094</xdr:rowOff>
    </xdr:from>
    <xdr:to>
      <xdr:col>15</xdr:col>
      <xdr:colOff>24653</xdr:colOff>
      <xdr:row>71</xdr:row>
      <xdr:rowOff>92594</xdr:rowOff>
    </xdr:to>
    <xdr:sp macro="" textlink="">
      <xdr:nvSpPr>
        <xdr:cNvPr id="183" name="Flèche : double flèche horizontale 182">
          <a:extLst>
            <a:ext uri="{FF2B5EF4-FFF2-40B4-BE49-F238E27FC236}">
              <a16:creationId xmlns:a16="http://schemas.microsoft.com/office/drawing/2014/main" id="{710CDAB7-FFEA-4463-BA16-6D2B8A7A94AE}"/>
            </a:ext>
          </a:extLst>
        </xdr:cNvPr>
        <xdr:cNvSpPr/>
      </xdr:nvSpPr>
      <xdr:spPr>
        <a:xfrm>
          <a:off x="6938682" y="14144065"/>
          <a:ext cx="4515971" cy="180000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14</xdr:col>
      <xdr:colOff>141194</xdr:colOff>
      <xdr:row>23</xdr:row>
      <xdr:rowOff>152399</xdr:rowOff>
    </xdr:from>
    <xdr:to>
      <xdr:col>14</xdr:col>
      <xdr:colOff>477370</xdr:colOff>
      <xdr:row>25</xdr:row>
      <xdr:rowOff>107575</xdr:rowOff>
    </xdr:to>
    <xdr:pic>
      <xdr:nvPicPr>
        <xdr:cNvPr id="202" name="Graphique 201" descr="Badge point d’interrogation avec un remplissage uni">
          <a:extLst>
            <a:ext uri="{FF2B5EF4-FFF2-40B4-BE49-F238E27FC236}">
              <a16:creationId xmlns:a16="http://schemas.microsoft.com/office/drawing/2014/main" id="{A9F4D7FB-C2DC-4B98-87E9-4675E66A2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809194" y="4746811"/>
          <a:ext cx="336176" cy="336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53</xdr:row>
      <xdr:rowOff>0</xdr:rowOff>
    </xdr:from>
    <xdr:to>
      <xdr:col>8</xdr:col>
      <xdr:colOff>2107182</xdr:colOff>
      <xdr:row>78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52</xdr:row>
      <xdr:rowOff>152401</xdr:rowOff>
    </xdr:from>
    <xdr:to>
      <xdr:col>20</xdr:col>
      <xdr:colOff>2088351</xdr:colOff>
      <xdr:row>77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56</xdr:row>
      <xdr:rowOff>31750</xdr:rowOff>
    </xdr:from>
    <xdr:to>
      <xdr:col>3</xdr:col>
      <xdr:colOff>609600</xdr:colOff>
      <xdr:row>67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69</xdr:row>
      <xdr:rowOff>25400</xdr:rowOff>
    </xdr:from>
    <xdr:to>
      <xdr:col>4</xdr:col>
      <xdr:colOff>266700</xdr:colOff>
      <xdr:row>73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68</xdr:row>
      <xdr:rowOff>127000</xdr:rowOff>
    </xdr:from>
    <xdr:to>
      <xdr:col>16</xdr:col>
      <xdr:colOff>279400</xdr:colOff>
      <xdr:row>72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55</xdr:row>
      <xdr:rowOff>114300</xdr:rowOff>
    </xdr:from>
    <xdr:to>
      <xdr:col>15</xdr:col>
      <xdr:colOff>596900</xdr:colOff>
      <xdr:row>66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66</xdr:row>
      <xdr:rowOff>173313</xdr:rowOff>
    </xdr:from>
    <xdr:to>
      <xdr:col>15</xdr:col>
      <xdr:colOff>589442</xdr:colOff>
      <xdr:row>69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52</xdr:row>
      <xdr:rowOff>166963</xdr:rowOff>
    </xdr:from>
    <xdr:to>
      <xdr:col>15</xdr:col>
      <xdr:colOff>621192</xdr:colOff>
      <xdr:row>55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77</xdr:row>
      <xdr:rowOff>38100</xdr:rowOff>
    </xdr:from>
    <xdr:to>
      <xdr:col>4</xdr:col>
      <xdr:colOff>41275</xdr:colOff>
      <xdr:row>77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745B91D6-E4CD-4255-9444-99ECC02E84C4}"/>
            </a:ext>
          </a:extLst>
        </xdr:cNvPr>
        <xdr:cNvSpPr/>
      </xdr:nvSpPr>
      <xdr:spPr>
        <a:xfrm>
          <a:off x="265747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90</xdr:row>
      <xdr:rowOff>44450</xdr:rowOff>
    </xdr:from>
    <xdr:to>
      <xdr:col>6</xdr:col>
      <xdr:colOff>50800</xdr:colOff>
      <xdr:row>91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469581C0-EA98-43A7-8FF9-14E9B76FB5A9}"/>
            </a:ext>
          </a:extLst>
        </xdr:cNvPr>
        <xdr:cNvSpPr/>
      </xdr:nvSpPr>
      <xdr:spPr>
        <a:xfrm rot="10800000">
          <a:off x="3149600" y="5064125"/>
          <a:ext cx="66675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90</xdr:row>
      <xdr:rowOff>38100</xdr:rowOff>
    </xdr:from>
    <xdr:to>
      <xdr:col>32</xdr:col>
      <xdr:colOff>44450</xdr:colOff>
      <xdr:row>91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A19DF425-199F-455F-9C07-1196E77B19C8}"/>
            </a:ext>
          </a:extLst>
        </xdr:cNvPr>
        <xdr:cNvSpPr/>
      </xdr:nvSpPr>
      <xdr:spPr>
        <a:xfrm rot="10800000">
          <a:off x="9420225" y="5054600"/>
          <a:ext cx="63500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29</xdr:col>
      <xdr:colOff>219075</xdr:colOff>
      <xdr:row>77</xdr:row>
      <xdr:rowOff>38100</xdr:rowOff>
    </xdr:from>
    <xdr:to>
      <xdr:col>30</xdr:col>
      <xdr:colOff>41275</xdr:colOff>
      <xdr:row>77</xdr:row>
      <xdr:rowOff>184150</xdr:rowOff>
    </xdr:to>
    <xdr:sp macro="" textlink="">
      <xdr:nvSpPr>
        <xdr:cNvPr id="6" name="Flèche : bas 5">
          <a:extLst>
            <a:ext uri="{FF2B5EF4-FFF2-40B4-BE49-F238E27FC236}">
              <a16:creationId xmlns:a16="http://schemas.microsoft.com/office/drawing/2014/main" id="{30FDDCBE-E343-462D-9ADB-9B9B31873866}"/>
            </a:ext>
          </a:extLst>
        </xdr:cNvPr>
        <xdr:cNvSpPr/>
      </xdr:nvSpPr>
      <xdr:spPr>
        <a:xfrm>
          <a:off x="884872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0</xdr:col>
      <xdr:colOff>28575</xdr:colOff>
      <xdr:row>9</xdr:row>
      <xdr:rowOff>38100</xdr:rowOff>
    </xdr:from>
    <xdr:to>
      <xdr:col>3</xdr:col>
      <xdr:colOff>211146</xdr:colOff>
      <xdr:row>24</xdr:row>
      <xdr:rowOff>121552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1964762-87D1-9149-7A55-33D08DAEC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85950"/>
          <a:ext cx="2468571" cy="294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49</xdr:row>
      <xdr:rowOff>142875</xdr:rowOff>
    </xdr:from>
    <xdr:to>
      <xdr:col>11</xdr:col>
      <xdr:colOff>149999</xdr:colOff>
      <xdr:row>57</xdr:row>
      <xdr:rowOff>173161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A4FEFA-4C81-1F9C-7336-7A09B2E0A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9610725"/>
          <a:ext cx="3969524" cy="1554286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9</xdr:row>
      <xdr:rowOff>38100</xdr:rowOff>
    </xdr:from>
    <xdr:to>
      <xdr:col>22</xdr:col>
      <xdr:colOff>153043</xdr:colOff>
      <xdr:row>20</xdr:row>
      <xdr:rowOff>38393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B95737A-C489-23B1-BADA-ECB5A285B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5075" y="1885950"/>
          <a:ext cx="4610743" cy="2095793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152401</xdr:colOff>
      <xdr:row>9</xdr:row>
      <xdr:rowOff>38100</xdr:rowOff>
    </xdr:from>
    <xdr:to>
      <xdr:col>34</xdr:col>
      <xdr:colOff>152800</xdr:colOff>
      <xdr:row>31</xdr:row>
      <xdr:rowOff>61548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19CAD6B-014A-A15B-E4F8-4286E3482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6" y="1885950"/>
          <a:ext cx="2857899" cy="4214448"/>
        </a:xfrm>
        <a:prstGeom prst="rect">
          <a:avLst/>
        </a:prstGeom>
      </xdr:spPr>
    </xdr:pic>
    <xdr:clientData/>
  </xdr:twoCellAnchor>
  <xdr:twoCellAnchor editAs="oneCell">
    <xdr:from>
      <xdr:col>34</xdr:col>
      <xdr:colOff>171450</xdr:colOff>
      <xdr:row>9</xdr:row>
      <xdr:rowOff>38101</xdr:rowOff>
    </xdr:from>
    <xdr:to>
      <xdr:col>53</xdr:col>
      <xdr:colOff>189229</xdr:colOff>
      <xdr:row>35</xdr:row>
      <xdr:rowOff>183592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CCFFC806-6C9C-59E0-793D-D71268F35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1725" y="1885951"/>
          <a:ext cx="4542154" cy="5098491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257176</xdr:colOff>
      <xdr:row>20</xdr:row>
      <xdr:rowOff>57150</xdr:rowOff>
    </xdr:from>
    <xdr:to>
      <xdr:col>22</xdr:col>
      <xdr:colOff>114934</xdr:colOff>
      <xdr:row>31</xdr:row>
      <xdr:rowOff>57443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EABBDEE1-F108-4B08-1029-4CA4CAF95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3176" y="4000500"/>
          <a:ext cx="4534533" cy="209579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76200</xdr:rowOff>
    </xdr:from>
    <xdr:to>
      <xdr:col>34</xdr:col>
      <xdr:colOff>44519</xdr:colOff>
      <xdr:row>44</xdr:row>
      <xdr:rowOff>91788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FCF0A954-4C71-8964-DF77-F298A877A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19650" y="6115050"/>
          <a:ext cx="5045144" cy="2492088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31</xdr:row>
      <xdr:rowOff>76200</xdr:rowOff>
    </xdr:from>
    <xdr:to>
      <xdr:col>12</xdr:col>
      <xdr:colOff>200659</xdr:colOff>
      <xdr:row>48</xdr:row>
      <xdr:rowOff>183347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8248A7E5-54B5-B63F-D655-A96160E6F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7651" y="6115050"/>
          <a:ext cx="4534533" cy="3345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142875</xdr:rowOff>
    </xdr:from>
    <xdr:to>
      <xdr:col>3</xdr:col>
      <xdr:colOff>289919</xdr:colOff>
      <xdr:row>31</xdr:row>
      <xdr:rowOff>51609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314B0F43-AFD2-7A54-B7AB-A22CE1BC1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848225"/>
          <a:ext cx="2575919" cy="1242234"/>
        </a:xfrm>
        <a:prstGeom prst="rect">
          <a:avLst/>
        </a:prstGeom>
      </xdr:spPr>
    </xdr:pic>
    <xdr:clientData/>
  </xdr:twoCellAnchor>
  <xdr:twoCellAnchor editAs="oneCell">
    <xdr:from>
      <xdr:col>34</xdr:col>
      <xdr:colOff>161925</xdr:colOff>
      <xdr:row>35</xdr:row>
      <xdr:rowOff>180975</xdr:rowOff>
    </xdr:from>
    <xdr:to>
      <xdr:col>55</xdr:col>
      <xdr:colOff>145475</xdr:colOff>
      <xdr:row>53</xdr:row>
      <xdr:rowOff>120485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69263ECD-991B-901E-1875-B7D6BAB4A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2200" y="6981825"/>
          <a:ext cx="4984175" cy="3368510"/>
        </a:xfrm>
        <a:prstGeom prst="rect">
          <a:avLst/>
        </a:prstGeom>
      </xdr:spPr>
    </xdr:pic>
    <xdr:clientData/>
  </xdr:twoCellAnchor>
  <xdr:twoCellAnchor editAs="oneCell">
    <xdr:from>
      <xdr:col>34</xdr:col>
      <xdr:colOff>152400</xdr:colOff>
      <xdr:row>53</xdr:row>
      <xdr:rowOff>114300</xdr:rowOff>
    </xdr:from>
    <xdr:to>
      <xdr:col>56</xdr:col>
      <xdr:colOff>73110</xdr:colOff>
      <xdr:row>69</xdr:row>
      <xdr:rowOff>410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C4F5E6B-E2B6-38AD-BF38-76C092496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72675" y="10344150"/>
          <a:ext cx="5159460" cy="2934110"/>
        </a:xfrm>
        <a:prstGeom prst="rect">
          <a:avLst/>
        </a:prstGeom>
      </xdr:spPr>
    </xdr:pic>
    <xdr:clientData/>
  </xdr:twoCellAnchor>
  <xdr:twoCellAnchor editAs="oneCell">
    <xdr:from>
      <xdr:col>12</xdr:col>
      <xdr:colOff>200026</xdr:colOff>
      <xdr:row>44</xdr:row>
      <xdr:rowOff>95250</xdr:rowOff>
    </xdr:from>
    <xdr:to>
      <xdr:col>34</xdr:col>
      <xdr:colOff>143599</xdr:colOff>
      <xdr:row>68</xdr:row>
      <xdr:rowOff>179720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3D195A9A-B184-0480-EC5C-B19FF4435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81551" y="8610600"/>
          <a:ext cx="5182323" cy="4656470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12</xdr:row>
      <xdr:rowOff>133350</xdr:rowOff>
    </xdr:from>
    <xdr:to>
      <xdr:col>11</xdr:col>
      <xdr:colOff>123825</xdr:colOff>
      <xdr:row>14</xdr:row>
      <xdr:rowOff>123825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FC6044E0-1C31-F9EC-A256-8E8810B63B94}"/>
            </a:ext>
          </a:extLst>
        </xdr:cNvPr>
        <xdr:cNvSpPr/>
      </xdr:nvSpPr>
      <xdr:spPr>
        <a:xfrm>
          <a:off x="2752725" y="2552700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57150</xdr:colOff>
      <xdr:row>12</xdr:row>
      <xdr:rowOff>123825</xdr:rowOff>
    </xdr:from>
    <xdr:to>
      <xdr:col>21</xdr:col>
      <xdr:colOff>104775</xdr:colOff>
      <xdr:row>14</xdr:row>
      <xdr:rowOff>114300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6F443D3B-CC6F-4FA0-BF17-D1219E5CA78A}"/>
            </a:ext>
          </a:extLst>
        </xdr:cNvPr>
        <xdr:cNvSpPr/>
      </xdr:nvSpPr>
      <xdr:spPr>
        <a:xfrm>
          <a:off x="5114925" y="254317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23</xdr:col>
      <xdr:colOff>200024</xdr:colOff>
      <xdr:row>14</xdr:row>
      <xdr:rowOff>171450</xdr:rowOff>
    </xdr:from>
    <xdr:to>
      <xdr:col>33</xdr:col>
      <xdr:colOff>38099</xdr:colOff>
      <xdr:row>16</xdr:row>
      <xdr:rowOff>161925</xdr:rowOff>
    </xdr:to>
    <xdr:sp macro="" textlink="">
      <xdr:nvSpPr>
        <xdr:cNvPr id="20" name="Rectangle : coins arrondis 19">
          <a:extLst>
            <a:ext uri="{FF2B5EF4-FFF2-40B4-BE49-F238E27FC236}">
              <a16:creationId xmlns:a16="http://schemas.microsoft.com/office/drawing/2014/main" id="{0C770301-2FD9-476D-AF20-B40CDA3E6DCA}"/>
            </a:ext>
          </a:extLst>
        </xdr:cNvPr>
        <xdr:cNvSpPr/>
      </xdr:nvSpPr>
      <xdr:spPr>
        <a:xfrm>
          <a:off x="7400924" y="2971800"/>
          <a:ext cx="2219325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44</xdr:col>
      <xdr:colOff>180974</xdr:colOff>
      <xdr:row>12</xdr:row>
      <xdr:rowOff>161925</xdr:rowOff>
    </xdr:from>
    <xdr:to>
      <xdr:col>52</xdr:col>
      <xdr:colOff>171450</xdr:colOff>
      <xdr:row>14</xdr:row>
      <xdr:rowOff>152400</xdr:rowOff>
    </xdr:to>
    <xdr:sp macro="" textlink="">
      <xdr:nvSpPr>
        <xdr:cNvPr id="21" name="Rectangle : coins arrondis 20">
          <a:extLst>
            <a:ext uri="{FF2B5EF4-FFF2-40B4-BE49-F238E27FC236}">
              <a16:creationId xmlns:a16="http://schemas.microsoft.com/office/drawing/2014/main" id="{E6C3310B-8EB5-4FF5-8178-99EB9B4C93E1}"/>
            </a:ext>
          </a:extLst>
        </xdr:cNvPr>
        <xdr:cNvSpPr/>
      </xdr:nvSpPr>
      <xdr:spPr>
        <a:xfrm>
          <a:off x="12382499" y="2581275"/>
          <a:ext cx="1895476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35</xdr:col>
      <xdr:colOff>95249</xdr:colOff>
      <xdr:row>26</xdr:row>
      <xdr:rowOff>47625</xdr:rowOff>
    </xdr:from>
    <xdr:to>
      <xdr:col>42</xdr:col>
      <xdr:colOff>142874</xdr:colOff>
      <xdr:row>28</xdr:row>
      <xdr:rowOff>38100</xdr:rowOff>
    </xdr:to>
    <xdr:sp macro="" textlink="">
      <xdr:nvSpPr>
        <xdr:cNvPr id="22" name="Rectangle : coins arrondis 21">
          <a:extLst>
            <a:ext uri="{FF2B5EF4-FFF2-40B4-BE49-F238E27FC236}">
              <a16:creationId xmlns:a16="http://schemas.microsoft.com/office/drawing/2014/main" id="{6DA57A57-A2E4-4C09-8B6F-1EEF5CC75911}"/>
            </a:ext>
          </a:extLst>
        </xdr:cNvPr>
        <xdr:cNvSpPr/>
      </xdr:nvSpPr>
      <xdr:spPr>
        <a:xfrm>
          <a:off x="10153649" y="513397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190499</xdr:colOff>
      <xdr:row>39</xdr:row>
      <xdr:rowOff>76200</xdr:rowOff>
    </xdr:from>
    <xdr:to>
      <xdr:col>20</xdr:col>
      <xdr:colOff>238124</xdr:colOff>
      <xdr:row>41</xdr:row>
      <xdr:rowOff>66675</xdr:rowOff>
    </xdr:to>
    <xdr:sp macro="" textlink="">
      <xdr:nvSpPr>
        <xdr:cNvPr id="23" name="Rectangle : coins arrondis 22">
          <a:extLst>
            <a:ext uri="{FF2B5EF4-FFF2-40B4-BE49-F238E27FC236}">
              <a16:creationId xmlns:a16="http://schemas.microsoft.com/office/drawing/2014/main" id="{501A9CC4-ADC4-420E-B4F3-D1C61FA184D2}"/>
            </a:ext>
          </a:extLst>
        </xdr:cNvPr>
        <xdr:cNvSpPr/>
      </xdr:nvSpPr>
      <xdr:spPr>
        <a:xfrm>
          <a:off x="5010149" y="7639050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23</xdr:col>
      <xdr:colOff>161923</xdr:colOff>
      <xdr:row>37</xdr:row>
      <xdr:rowOff>19050</xdr:rowOff>
    </xdr:from>
    <xdr:to>
      <xdr:col>32</xdr:col>
      <xdr:colOff>114299</xdr:colOff>
      <xdr:row>39</xdr:row>
      <xdr:rowOff>9525</xdr:rowOff>
    </xdr:to>
    <xdr:sp macro="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077FA82C-576A-445B-9020-9DFBE0403418}"/>
            </a:ext>
          </a:extLst>
        </xdr:cNvPr>
        <xdr:cNvSpPr/>
      </xdr:nvSpPr>
      <xdr:spPr>
        <a:xfrm>
          <a:off x="7362823" y="7200900"/>
          <a:ext cx="2095501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228598</xdr:colOff>
      <xdr:row>26</xdr:row>
      <xdr:rowOff>28575</xdr:rowOff>
    </xdr:from>
    <xdr:to>
      <xdr:col>21</xdr:col>
      <xdr:colOff>38098</xdr:colOff>
      <xdr:row>28</xdr:row>
      <xdr:rowOff>19050</xdr:rowOff>
    </xdr:to>
    <xdr:sp macro="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2D6B881E-63C6-40FA-A1B0-4C67061AEFDF}"/>
            </a:ext>
          </a:extLst>
        </xdr:cNvPr>
        <xdr:cNvSpPr/>
      </xdr:nvSpPr>
      <xdr:spPr>
        <a:xfrm>
          <a:off x="5048248" y="511492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219075</xdr:colOff>
      <xdr:row>55</xdr:row>
      <xdr:rowOff>9525</xdr:rowOff>
    </xdr:from>
    <xdr:to>
      <xdr:col>2</xdr:col>
      <xdr:colOff>685801</xdr:colOff>
      <xdr:row>57</xdr:row>
      <xdr:rowOff>0</xdr:rowOff>
    </xdr:to>
    <xdr:sp macro="" textlink="">
      <xdr:nvSpPr>
        <xdr:cNvPr id="26" name="Rectangle : coins arrondis 25">
          <a:extLst>
            <a:ext uri="{FF2B5EF4-FFF2-40B4-BE49-F238E27FC236}">
              <a16:creationId xmlns:a16="http://schemas.microsoft.com/office/drawing/2014/main" id="{1AE04CD6-C791-4B85-8751-69C239901F56}"/>
            </a:ext>
          </a:extLst>
        </xdr:cNvPr>
        <xdr:cNvSpPr/>
      </xdr:nvSpPr>
      <xdr:spPr>
        <a:xfrm>
          <a:off x="1743075" y="10620375"/>
          <a:ext cx="466726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22</xdr:col>
      <xdr:colOff>190500</xdr:colOff>
      <xdr:row>114</xdr:row>
      <xdr:rowOff>95250</xdr:rowOff>
    </xdr:from>
    <xdr:to>
      <xdr:col>37</xdr:col>
      <xdr:colOff>21292</xdr:colOff>
      <xdr:row>116</xdr:row>
      <xdr:rowOff>78441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23D581D5-589C-4F4F-89CD-399BC141A136}"/>
            </a:ext>
          </a:extLst>
        </xdr:cNvPr>
        <xdr:cNvSpPr txBox="1"/>
      </xdr:nvSpPr>
      <xdr:spPr>
        <a:xfrm>
          <a:off x="7153275" y="21993225"/>
          <a:ext cx="3402667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Asynchronous exchange</a:t>
          </a:r>
          <a:r>
            <a:rPr lang="fr-CH" sz="1100" baseline="0"/>
            <a:t> (commands / replies)</a:t>
          </a:r>
          <a:br>
            <a:rPr lang="fr-CH" sz="1100" baseline="0"/>
          </a:br>
          <a:r>
            <a:rPr lang="fr-CH" sz="1100" baseline="0"/>
            <a:t>between MasterRadio and Slaves --&gt; no given time loop</a:t>
          </a:r>
        </a:p>
        <a:p>
          <a:pPr algn="ctr"/>
          <a:endParaRPr lang="fr-CH" sz="1100"/>
        </a:p>
      </xdr:txBody>
    </xdr:sp>
    <xdr:clientData/>
  </xdr:twoCellAnchor>
  <xdr:twoCellAnchor>
    <xdr:from>
      <xdr:col>22</xdr:col>
      <xdr:colOff>104775</xdr:colOff>
      <xdr:row>74</xdr:row>
      <xdr:rowOff>104775</xdr:rowOff>
    </xdr:from>
    <xdr:to>
      <xdr:col>36</xdr:col>
      <xdr:colOff>173692</xdr:colOff>
      <xdr:row>76</xdr:row>
      <xdr:rowOff>87966</xdr:rowOff>
    </xdr:to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EBB8CEB6-51B2-4D87-AAF5-46826B6A03FE}"/>
            </a:ext>
          </a:extLst>
        </xdr:cNvPr>
        <xdr:cNvSpPr txBox="1"/>
      </xdr:nvSpPr>
      <xdr:spPr>
        <a:xfrm>
          <a:off x="7067550" y="14239875"/>
          <a:ext cx="3402667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Synchronous exchange</a:t>
          </a:r>
          <a:r>
            <a:rPr lang="fr-CH" sz="1100" baseline="0"/>
            <a:t> (commands / replies)</a:t>
          </a:r>
          <a:br>
            <a:rPr lang="fr-CH" sz="1100" baseline="0"/>
          </a:br>
          <a:r>
            <a:rPr lang="fr-CH" sz="1100" baseline="0"/>
            <a:t>between MasterRadio and all Slaves --&gt; 20 ms time loop</a:t>
          </a:r>
        </a:p>
        <a:p>
          <a:pPr algn="ctr"/>
          <a:endParaRPr lang="fr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12</xdr:row>
      <xdr:rowOff>171451</xdr:rowOff>
    </xdr:from>
    <xdr:to>
      <xdr:col>42</xdr:col>
      <xdr:colOff>52273</xdr:colOff>
      <xdr:row>32</xdr:row>
      <xdr:rowOff>149120</xdr:rowOff>
    </xdr:to>
    <xdr:grpSp>
      <xdr:nvGrpSpPr>
        <xdr:cNvPr id="36" name="Groupe 35">
          <a:extLst>
            <a:ext uri="{FF2B5EF4-FFF2-40B4-BE49-F238E27FC236}">
              <a16:creationId xmlns:a16="http://schemas.microsoft.com/office/drawing/2014/main" id="{0A2352A1-2033-FAD6-228E-A60E59AD6D51}"/>
            </a:ext>
          </a:extLst>
        </xdr:cNvPr>
        <xdr:cNvGrpSpPr/>
      </xdr:nvGrpSpPr>
      <xdr:grpSpPr>
        <a:xfrm>
          <a:off x="5772150" y="2590801"/>
          <a:ext cx="6005398" cy="3787669"/>
          <a:chOff x="304800" y="2105026"/>
          <a:chExt cx="6005398" cy="3787669"/>
        </a:xfrm>
      </xdr:grpSpPr>
      <xdr:pic>
        <xdr:nvPicPr>
          <xdr:cNvPr id="30" name="Image 29">
            <a:extLst>
              <a:ext uri="{FF2B5EF4-FFF2-40B4-BE49-F238E27FC236}">
                <a16:creationId xmlns:a16="http://schemas.microsoft.com/office/drawing/2014/main" id="{D88E6D34-3561-D056-4E4D-0EB4FADB90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4800" y="2105026"/>
            <a:ext cx="6005398" cy="3787669"/>
          </a:xfrm>
          <a:prstGeom prst="rect">
            <a:avLst/>
          </a:prstGeom>
        </xdr:spPr>
      </xdr:pic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EC14E96B-A5D0-4D24-88A0-3D44F75DB4DE}"/>
              </a:ext>
            </a:extLst>
          </xdr:cNvPr>
          <xdr:cNvSpPr/>
        </xdr:nvSpPr>
        <xdr:spPr>
          <a:xfrm>
            <a:off x="542925" y="261937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1" name="Rectangle : coins arrondis 30">
            <a:extLst>
              <a:ext uri="{FF2B5EF4-FFF2-40B4-BE49-F238E27FC236}">
                <a16:creationId xmlns:a16="http://schemas.microsoft.com/office/drawing/2014/main" id="{6600792A-9DA4-425D-80A2-1192F7146C3B}"/>
              </a:ext>
            </a:extLst>
          </xdr:cNvPr>
          <xdr:cNvSpPr/>
        </xdr:nvSpPr>
        <xdr:spPr>
          <a:xfrm>
            <a:off x="3190875" y="2609850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2" name="Rectangle : coins arrondis 31">
            <a:extLst>
              <a:ext uri="{FF2B5EF4-FFF2-40B4-BE49-F238E27FC236}">
                <a16:creationId xmlns:a16="http://schemas.microsoft.com/office/drawing/2014/main" id="{7F045C8D-9125-4DCB-87A6-D66E0ABCACB0}"/>
              </a:ext>
            </a:extLst>
          </xdr:cNvPr>
          <xdr:cNvSpPr/>
        </xdr:nvSpPr>
        <xdr:spPr>
          <a:xfrm>
            <a:off x="504825" y="3429000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3" name="Rectangle : coins arrondis 32">
            <a:extLst>
              <a:ext uri="{FF2B5EF4-FFF2-40B4-BE49-F238E27FC236}">
                <a16:creationId xmlns:a16="http://schemas.microsoft.com/office/drawing/2014/main" id="{DFAAADA2-A3FC-4B7E-9267-5CC320BC3D9F}"/>
              </a:ext>
            </a:extLst>
          </xdr:cNvPr>
          <xdr:cNvSpPr/>
        </xdr:nvSpPr>
        <xdr:spPr>
          <a:xfrm>
            <a:off x="3162300" y="341947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4" name="Rectangle : coins arrondis 33">
            <a:extLst>
              <a:ext uri="{FF2B5EF4-FFF2-40B4-BE49-F238E27FC236}">
                <a16:creationId xmlns:a16="http://schemas.microsoft.com/office/drawing/2014/main" id="{734CFBB9-488E-403E-8309-EE90FAA200D9}"/>
              </a:ext>
            </a:extLst>
          </xdr:cNvPr>
          <xdr:cNvSpPr/>
        </xdr:nvSpPr>
        <xdr:spPr>
          <a:xfrm>
            <a:off x="485775" y="4181475"/>
            <a:ext cx="24384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43</xdr:row>
      <xdr:rowOff>57150</xdr:rowOff>
    </xdr:from>
    <xdr:to>
      <xdr:col>39</xdr:col>
      <xdr:colOff>90197</xdr:colOff>
      <xdr:row>70</xdr:row>
      <xdr:rowOff>34978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1891ABB7-22CB-7D66-5AA8-52939F94D260}"/>
            </a:ext>
          </a:extLst>
        </xdr:cNvPr>
        <xdr:cNvGrpSpPr/>
      </xdr:nvGrpSpPr>
      <xdr:grpSpPr>
        <a:xfrm>
          <a:off x="6353175" y="8382000"/>
          <a:ext cx="4747922" cy="5121328"/>
          <a:chOff x="8067675" y="6486525"/>
          <a:chExt cx="4747922" cy="4930828"/>
        </a:xfrm>
      </xdr:grpSpPr>
      <xdr:pic>
        <xdr:nvPicPr>
          <xdr:cNvPr id="6" name="Image 5">
            <a:extLst>
              <a:ext uri="{FF2B5EF4-FFF2-40B4-BE49-F238E27FC236}">
                <a16:creationId xmlns:a16="http://schemas.microsoft.com/office/drawing/2014/main" id="{E4BA01B6-F6B6-4112-9612-8FF71BDC8A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067675" y="6486525"/>
            <a:ext cx="4747922" cy="4930828"/>
          </a:xfrm>
          <a:prstGeom prst="rect">
            <a:avLst/>
          </a:prstGeom>
        </xdr:spPr>
      </xdr:pic>
      <xdr:sp macro="" textlink="">
        <xdr:nvSpPr>
          <xdr:cNvPr id="14" name="Rectangle : coins arrondis 13">
            <a:extLst>
              <a:ext uri="{FF2B5EF4-FFF2-40B4-BE49-F238E27FC236}">
                <a16:creationId xmlns:a16="http://schemas.microsoft.com/office/drawing/2014/main" id="{349EA13B-B392-452E-B316-F93FC16F4AB4}"/>
              </a:ext>
            </a:extLst>
          </xdr:cNvPr>
          <xdr:cNvSpPr/>
        </xdr:nvSpPr>
        <xdr:spPr>
          <a:xfrm>
            <a:off x="10315575" y="698182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</xdr:grpSp>
    <xdr:clientData/>
  </xdr:twoCellAnchor>
  <xdr:twoCellAnchor>
    <xdr:from>
      <xdr:col>27</xdr:col>
      <xdr:colOff>161925</xdr:colOff>
      <xdr:row>5</xdr:row>
      <xdr:rowOff>142875</xdr:rowOff>
    </xdr:from>
    <xdr:to>
      <xdr:col>38</xdr:col>
      <xdr:colOff>38100</xdr:colOff>
      <xdr:row>8</xdr:row>
      <xdr:rowOff>57150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92844A8C-25CF-40FB-AD85-312F1FFDC9B0}"/>
            </a:ext>
          </a:extLst>
        </xdr:cNvPr>
        <xdr:cNvSpPr/>
      </xdr:nvSpPr>
      <xdr:spPr>
        <a:xfrm>
          <a:off x="7600950" y="1219200"/>
          <a:ext cx="2495550" cy="4857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152400</xdr:rowOff>
    </xdr:from>
    <xdr:to>
      <xdr:col>2</xdr:col>
      <xdr:colOff>714374</xdr:colOff>
      <xdr:row>21</xdr:row>
      <xdr:rowOff>47625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F82E08ED-FA7F-4CE7-A97A-E1BDF5F4BD17}"/>
            </a:ext>
          </a:extLst>
        </xdr:cNvPr>
        <xdr:cNvSpPr/>
      </xdr:nvSpPr>
      <xdr:spPr>
        <a:xfrm>
          <a:off x="0" y="2000250"/>
          <a:ext cx="2238374" cy="65722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136</xdr:row>
      <xdr:rowOff>85726</xdr:rowOff>
    </xdr:from>
    <xdr:to>
      <xdr:col>1</xdr:col>
      <xdr:colOff>495301</xdr:colOff>
      <xdr:row>143</xdr:row>
      <xdr:rowOff>123826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F06E54E-78EA-8738-32D3-740DC05DE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09551" y="26212801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209551</xdr:colOff>
      <xdr:row>158</xdr:row>
      <xdr:rowOff>142876</xdr:rowOff>
    </xdr:from>
    <xdr:to>
      <xdr:col>1</xdr:col>
      <xdr:colOff>495301</xdr:colOff>
      <xdr:row>165</xdr:row>
      <xdr:rowOff>180976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EC3210F-87F8-4C8B-8F07-5A5A56E4E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09551" y="29508451"/>
          <a:ext cx="1371600" cy="1371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104775</xdr:colOff>
      <xdr:row>1</xdr:row>
      <xdr:rowOff>66675</xdr:rowOff>
    </xdr:from>
    <xdr:to>
      <xdr:col>56</xdr:col>
      <xdr:colOff>228600</xdr:colOff>
      <xdr:row>20</xdr:row>
      <xdr:rowOff>171450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6B1E355-E11D-D3DB-5847-AFC4486C6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496300" y="333375"/>
          <a:ext cx="6791325" cy="382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sheetPr>
    <tabColor theme="5" tint="-0.249977111117893"/>
  </sheetPr>
  <dimension ref="A1:V101"/>
  <sheetViews>
    <sheetView zoomScale="85" zoomScaleNormal="85" workbookViewId="0">
      <selection activeCell="A2" sqref="A2"/>
    </sheetView>
  </sheetViews>
  <sheetFormatPr baseColWidth="10" defaultRowHeight="15" x14ac:dyDescent="0.25"/>
  <sheetData>
    <row r="1" spans="1:22" ht="21" x14ac:dyDescent="0.35">
      <c r="A1" s="28" t="s">
        <v>886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8.75" x14ac:dyDescent="0.3">
      <c r="A3" s="335" t="s">
        <v>381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8.75" x14ac:dyDescent="0.3">
      <c r="A60" s="336" t="s">
        <v>382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F21A-075C-4C3E-A632-4288E9AF24D2}">
  <sheetPr>
    <tabColor theme="4"/>
    <pageSetUpPr fitToPage="1"/>
  </sheetPr>
  <dimension ref="A1:BG325"/>
  <sheetViews>
    <sheetView tabSelected="1" topLeftCell="A140" workbookViewId="0">
      <selection activeCell="E172" sqref="E172"/>
    </sheetView>
  </sheetViews>
  <sheetFormatPr baseColWidth="10" defaultRowHeight="15" x14ac:dyDescent="0.25"/>
  <cols>
    <col min="1" max="3" width="16.28515625" customWidth="1"/>
    <col min="4" max="4" width="5.85546875" customWidth="1"/>
    <col min="5" max="59" width="3.5703125" customWidth="1"/>
  </cols>
  <sheetData>
    <row r="1" spans="1:59" ht="21" x14ac:dyDescent="0.35">
      <c r="A1" s="28" t="s">
        <v>774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813</v>
      </c>
      <c r="B3" s="39"/>
      <c r="C3" s="39"/>
      <c r="D3" s="39" t="s">
        <v>885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253</v>
      </c>
      <c r="B4" s="39"/>
      <c r="C4" s="39"/>
      <c r="D4" s="39" t="s">
        <v>817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75" x14ac:dyDescent="0.25">
      <c r="A6" s="56" t="s">
        <v>305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164" t="s">
        <v>554</v>
      </c>
      <c r="F8" s="395" t="s">
        <v>221</v>
      </c>
      <c r="G8" s="396"/>
      <c r="H8" s="396"/>
      <c r="I8" s="396"/>
      <c r="J8" s="396"/>
      <c r="K8" s="396"/>
      <c r="L8" s="397"/>
      <c r="M8" s="398" t="s">
        <v>568</v>
      </c>
      <c r="N8" s="39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291" t="s">
        <v>555</v>
      </c>
      <c r="F10" s="406" t="s">
        <v>584</v>
      </c>
      <c r="G10" s="407"/>
      <c r="H10" s="407"/>
      <c r="I10" s="407"/>
      <c r="J10" s="407"/>
      <c r="K10" s="407"/>
      <c r="L10" s="408"/>
      <c r="M10" s="406" t="s">
        <v>585</v>
      </c>
      <c r="N10" s="408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25">
      <c r="A12" s="39"/>
      <c r="B12" s="39"/>
      <c r="C12" s="292"/>
      <c r="D12" s="172" t="s">
        <v>557</v>
      </c>
      <c r="E12" s="162">
        <v>0</v>
      </c>
      <c r="F12" s="163" t="s">
        <v>223</v>
      </c>
      <c r="G12" s="152"/>
      <c r="H12" s="161" t="s">
        <v>1</v>
      </c>
      <c r="I12" s="152"/>
      <c r="J12" s="152"/>
      <c r="K12" s="152"/>
      <c r="L12" s="296"/>
      <c r="M12" s="466" t="s">
        <v>223</v>
      </c>
      <c r="N12" s="467"/>
      <c r="O12" s="160" t="s">
        <v>224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39"/>
      <c r="B13" s="39"/>
      <c r="C13" s="292"/>
      <c r="D13" s="172" t="s">
        <v>558</v>
      </c>
      <c r="E13" s="162">
        <v>1</v>
      </c>
      <c r="F13" s="163" t="s">
        <v>225</v>
      </c>
      <c r="G13" s="152"/>
      <c r="H13" s="161" t="s">
        <v>228</v>
      </c>
      <c r="I13" s="152"/>
      <c r="J13" s="152"/>
      <c r="K13" s="152"/>
      <c r="L13" s="296"/>
      <c r="M13" s="466" t="s">
        <v>225</v>
      </c>
      <c r="N13" s="467"/>
      <c r="O13" s="160" t="s">
        <v>608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293"/>
      <c r="D14" s="293"/>
      <c r="E14" s="157"/>
      <c r="F14" s="163" t="s">
        <v>227</v>
      </c>
      <c r="G14" s="152"/>
      <c r="H14" s="161"/>
      <c r="I14" s="152"/>
      <c r="J14" s="152"/>
      <c r="K14" s="152"/>
      <c r="L14" s="296"/>
      <c r="M14" s="466" t="s">
        <v>233</v>
      </c>
      <c r="N14" s="467"/>
      <c r="O14" s="160" t="s">
        <v>238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25">
      <c r="A15" s="39"/>
      <c r="B15" s="39"/>
      <c r="C15" s="293"/>
      <c r="D15" s="293"/>
      <c r="E15" s="157"/>
      <c r="F15" s="163" t="s">
        <v>226</v>
      </c>
      <c r="G15" s="152"/>
      <c r="H15" s="161" t="s">
        <v>229</v>
      </c>
      <c r="I15" s="152"/>
      <c r="J15" s="152"/>
      <c r="K15" s="152"/>
      <c r="L15" s="158"/>
      <c r="M15" s="466" t="s">
        <v>234</v>
      </c>
      <c r="N15" s="467"/>
      <c r="O15" s="160" t="s">
        <v>559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25">
      <c r="A16" s="39"/>
      <c r="B16" s="39"/>
      <c r="C16" s="39"/>
      <c r="D16" s="39"/>
      <c r="E16" s="46"/>
      <c r="F16" s="163" t="s">
        <v>230</v>
      </c>
      <c r="G16" s="152"/>
      <c r="H16" s="161" t="s">
        <v>240</v>
      </c>
      <c r="I16" s="152"/>
      <c r="J16" s="152"/>
      <c r="K16" s="152"/>
      <c r="L16" s="296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39"/>
      <c r="B17" s="39"/>
      <c r="C17" s="39"/>
      <c r="D17" s="39"/>
      <c r="E17" s="46"/>
      <c r="F17" s="163" t="s">
        <v>227</v>
      </c>
      <c r="G17" s="152"/>
      <c r="H17" s="161"/>
      <c r="I17" s="152"/>
      <c r="J17" s="152"/>
      <c r="K17" s="152"/>
      <c r="L17" s="296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46"/>
      <c r="F18" s="163" t="s">
        <v>231</v>
      </c>
      <c r="G18" s="152"/>
      <c r="H18" s="161" t="s">
        <v>240</v>
      </c>
      <c r="I18" s="152"/>
      <c r="J18" s="152"/>
      <c r="K18" s="152"/>
      <c r="L18" s="296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39"/>
      <c r="B19" s="39"/>
      <c r="C19" s="39"/>
      <c r="D19" s="39"/>
      <c r="E19" s="46"/>
      <c r="F19" s="163" t="s">
        <v>232</v>
      </c>
      <c r="G19" s="152"/>
      <c r="H19" s="161" t="s">
        <v>880</v>
      </c>
      <c r="I19" s="152"/>
      <c r="J19" s="152"/>
      <c r="K19" s="152"/>
      <c r="L19" s="296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343" t="s">
        <v>911</v>
      </c>
      <c r="B21" s="482" t="s">
        <v>906</v>
      </c>
      <c r="C21" s="483"/>
      <c r="D21" s="475" t="s">
        <v>560</v>
      </c>
      <c r="E21" s="475"/>
      <c r="F21" s="470" t="s">
        <v>909</v>
      </c>
      <c r="G21" s="470"/>
      <c r="H21" s="470"/>
      <c r="I21" s="470"/>
      <c r="J21" s="470"/>
      <c r="K21" s="470"/>
      <c r="L21" s="471"/>
      <c r="M21" s="147" t="s">
        <v>560</v>
      </c>
      <c r="N21" s="47" t="s">
        <v>907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343" t="s">
        <v>911</v>
      </c>
      <c r="B23" s="482" t="s">
        <v>906</v>
      </c>
      <c r="C23" s="499" t="s">
        <v>30</v>
      </c>
      <c r="D23" s="463" t="s">
        <v>560</v>
      </c>
      <c r="E23" s="475"/>
      <c r="F23" s="469" t="s">
        <v>908</v>
      </c>
      <c r="G23" s="470"/>
      <c r="H23" s="470"/>
      <c r="I23" s="470"/>
      <c r="J23" s="470"/>
      <c r="K23" s="470"/>
      <c r="L23" s="471"/>
      <c r="M23" s="147" t="s">
        <v>560</v>
      </c>
      <c r="N23" s="47" t="s">
        <v>682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39"/>
      <c r="B24" s="39"/>
      <c r="C24" s="39"/>
      <c r="D24" s="39"/>
      <c r="E24" s="46"/>
      <c r="F24" s="157"/>
      <c r="G24" s="159"/>
      <c r="H24" s="159"/>
      <c r="I24" s="159"/>
      <c r="J24" s="159"/>
      <c r="K24" s="159"/>
      <c r="L24" s="157"/>
      <c r="M24" s="46"/>
      <c r="N24" s="47"/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343" t="s">
        <v>911</v>
      </c>
      <c r="B25" s="482" t="s">
        <v>906</v>
      </c>
      <c r="C25" s="499" t="s">
        <v>10</v>
      </c>
      <c r="D25" s="463" t="s">
        <v>560</v>
      </c>
      <c r="E25" s="475"/>
      <c r="F25" s="469" t="s">
        <v>910</v>
      </c>
      <c r="G25" s="470"/>
      <c r="H25" s="470"/>
      <c r="I25" s="470"/>
      <c r="J25" s="470"/>
      <c r="K25" s="470"/>
      <c r="L25" s="471"/>
      <c r="M25" s="147" t="s">
        <v>560</v>
      </c>
      <c r="N25" s="47" t="s">
        <v>683</v>
      </c>
      <c r="O25" s="47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499" t="s">
        <v>912</v>
      </c>
      <c r="B26" s="500" t="s">
        <v>906</v>
      </c>
      <c r="C26" s="499" t="s">
        <v>1</v>
      </c>
      <c r="D26" s="463" t="s">
        <v>560</v>
      </c>
      <c r="E26" s="475"/>
      <c r="F26" s="388" t="s">
        <v>910</v>
      </c>
      <c r="G26" s="389"/>
      <c r="H26" s="389"/>
      <c r="I26" s="389"/>
      <c r="J26" s="389"/>
      <c r="K26" s="389"/>
      <c r="L26" s="390"/>
      <c r="M26" s="147" t="s">
        <v>560</v>
      </c>
      <c r="N26" s="255" t="s">
        <v>913</v>
      </c>
      <c r="O26" s="47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293"/>
      <c r="G27" s="293"/>
      <c r="H27" s="293"/>
      <c r="I27" s="293"/>
      <c r="J27" s="293"/>
      <c r="K27" s="293"/>
      <c r="L27" s="293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25">
      <c r="A28" s="499" t="s">
        <v>912</v>
      </c>
      <c r="B28" s="499" t="s">
        <v>10</v>
      </c>
      <c r="C28" s="484"/>
      <c r="D28" s="501" t="s">
        <v>560</v>
      </c>
      <c r="E28" s="501"/>
      <c r="F28" s="388" t="s">
        <v>563</v>
      </c>
      <c r="G28" s="389"/>
      <c r="H28" s="389"/>
      <c r="I28" s="389"/>
      <c r="J28" s="389"/>
      <c r="K28" s="389"/>
      <c r="L28" s="390"/>
      <c r="M28" s="147" t="s">
        <v>560</v>
      </c>
      <c r="N28" s="255" t="s">
        <v>583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ht="15.75" x14ac:dyDescent="0.25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</row>
    <row r="32" spans="1:59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x14ac:dyDescent="0.25">
      <c r="A33" s="58" t="s">
        <v>244</v>
      </c>
      <c r="B33" s="58" t="s">
        <v>245</v>
      </c>
      <c r="C33" s="149" t="s">
        <v>568</v>
      </c>
      <c r="D33" s="41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ht="15.75" x14ac:dyDescent="0.25">
      <c r="A35" s="56" t="s">
        <v>237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</row>
    <row r="36" spans="1:59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</row>
    <row r="37" spans="1:59" x14ac:dyDescent="0.25">
      <c r="A37" s="65" t="s">
        <v>264</v>
      </c>
      <c r="B37" s="65" t="s">
        <v>880</v>
      </c>
      <c r="C37" s="166" t="s">
        <v>225</v>
      </c>
      <c r="D37" s="39"/>
      <c r="E37" s="164" t="s">
        <v>554</v>
      </c>
      <c r="F37" s="395" t="s">
        <v>221</v>
      </c>
      <c r="G37" s="396"/>
      <c r="H37" s="396"/>
      <c r="I37" s="396"/>
      <c r="J37" s="396"/>
      <c r="K37" s="396"/>
      <c r="L37" s="397"/>
      <c r="M37" s="398" t="s">
        <v>568</v>
      </c>
      <c r="N37" s="399"/>
      <c r="O37" s="400" t="s">
        <v>569</v>
      </c>
      <c r="P37" s="401"/>
      <c r="Q37" s="401"/>
      <c r="R37" s="401"/>
      <c r="S37" s="401"/>
      <c r="T37" s="402"/>
      <c r="U37" s="403" t="s">
        <v>564</v>
      </c>
      <c r="V37" s="404"/>
      <c r="W37" s="404"/>
      <c r="X37" s="404"/>
      <c r="Y37" s="404"/>
      <c r="Z37" s="404"/>
      <c r="AA37" s="404"/>
      <c r="AB37" s="405"/>
      <c r="AC37" s="403" t="s">
        <v>565</v>
      </c>
      <c r="AD37" s="404"/>
      <c r="AE37" s="404"/>
      <c r="AF37" s="404"/>
      <c r="AG37" s="404"/>
      <c r="AH37" s="404"/>
      <c r="AI37" s="404"/>
      <c r="AJ37" s="405"/>
      <c r="AK37" s="403" t="s">
        <v>566</v>
      </c>
      <c r="AL37" s="404"/>
      <c r="AM37" s="404"/>
      <c r="AN37" s="404"/>
      <c r="AO37" s="404"/>
      <c r="AP37" s="404"/>
      <c r="AQ37" s="404"/>
      <c r="AR37" s="405"/>
      <c r="AS37" s="403" t="s">
        <v>567</v>
      </c>
      <c r="AT37" s="404"/>
      <c r="AU37" s="404"/>
      <c r="AV37" s="404"/>
      <c r="AW37" s="404"/>
      <c r="AX37" s="404"/>
      <c r="AY37" s="404"/>
      <c r="AZ37" s="405"/>
      <c r="BA37" s="39"/>
      <c r="BB37" s="39"/>
      <c r="BC37" s="39"/>
      <c r="BD37" s="39"/>
      <c r="BE37" s="39"/>
      <c r="BF37" s="39"/>
      <c r="BG37" s="39"/>
    </row>
    <row r="38" spans="1:59" x14ac:dyDescent="0.25">
      <c r="A38" s="39"/>
      <c r="B38" s="39"/>
      <c r="C38" s="39"/>
      <c r="D38" s="39"/>
      <c r="E38" s="145">
        <v>47</v>
      </c>
      <c r="F38" s="42">
        <v>46</v>
      </c>
      <c r="G38" s="43"/>
      <c r="H38" s="43"/>
      <c r="I38" s="43"/>
      <c r="J38" s="43"/>
      <c r="K38" s="43"/>
      <c r="L38" s="44">
        <v>40</v>
      </c>
      <c r="M38" s="42">
        <v>39</v>
      </c>
      <c r="N38" s="44">
        <v>38</v>
      </c>
      <c r="O38" s="54">
        <v>37</v>
      </c>
      <c r="P38" s="53"/>
      <c r="Q38" s="53"/>
      <c r="R38" s="53"/>
      <c r="S38" s="53"/>
      <c r="T38" s="55">
        <v>32</v>
      </c>
      <c r="U38" s="53">
        <v>31</v>
      </c>
      <c r="V38" s="53"/>
      <c r="W38" s="53"/>
      <c r="X38" s="53"/>
      <c r="Y38" s="53"/>
      <c r="Z38" s="53"/>
      <c r="AA38" s="53"/>
      <c r="AB38" s="55">
        <v>24</v>
      </c>
      <c r="AC38" s="53">
        <v>23</v>
      </c>
      <c r="AD38" s="53"/>
      <c r="AE38" s="53"/>
      <c r="AF38" s="53"/>
      <c r="AG38" s="53"/>
      <c r="AH38" s="53"/>
      <c r="AI38" s="53"/>
      <c r="AJ38" s="55">
        <v>16</v>
      </c>
      <c r="AK38" s="53">
        <v>15</v>
      </c>
      <c r="AL38" s="53"/>
      <c r="AM38" s="53"/>
      <c r="AN38" s="53"/>
      <c r="AO38" s="53"/>
      <c r="AP38" s="53"/>
      <c r="AQ38" s="53"/>
      <c r="AR38" s="55">
        <v>8</v>
      </c>
      <c r="AS38" s="53">
        <v>7</v>
      </c>
      <c r="AT38" s="53"/>
      <c r="AU38" s="53"/>
      <c r="AV38" s="53"/>
      <c r="AW38" s="53"/>
      <c r="AX38" s="53"/>
      <c r="AY38" s="53"/>
      <c r="AZ38" s="55">
        <v>0</v>
      </c>
      <c r="BA38" s="39"/>
      <c r="BB38" s="39"/>
      <c r="BC38" s="39"/>
      <c r="BD38" s="39"/>
      <c r="BE38" s="39"/>
      <c r="BF38" s="39"/>
      <c r="BG38" s="39"/>
    </row>
    <row r="39" spans="1:59" x14ac:dyDescent="0.25">
      <c r="A39" s="39"/>
      <c r="B39" s="39"/>
      <c r="C39" s="39"/>
      <c r="D39" s="39"/>
      <c r="E39" s="291" t="s">
        <v>555</v>
      </c>
      <c r="F39" s="406" t="s">
        <v>584</v>
      </c>
      <c r="G39" s="407"/>
      <c r="H39" s="407"/>
      <c r="I39" s="407"/>
      <c r="J39" s="407"/>
      <c r="K39" s="407"/>
      <c r="L39" s="408"/>
      <c r="M39" s="406" t="s">
        <v>585</v>
      </c>
      <c r="N39" s="408"/>
      <c r="O39" s="406" t="s">
        <v>586</v>
      </c>
      <c r="P39" s="407"/>
      <c r="Q39" s="407"/>
      <c r="R39" s="407"/>
      <c r="S39" s="407"/>
      <c r="T39" s="408"/>
      <c r="U39" s="406" t="s">
        <v>587</v>
      </c>
      <c r="V39" s="407"/>
      <c r="W39" s="407"/>
      <c r="X39" s="407"/>
      <c r="Y39" s="407"/>
      <c r="Z39" s="407"/>
      <c r="AA39" s="407"/>
      <c r="AB39" s="408"/>
      <c r="AC39" s="406" t="s">
        <v>587</v>
      </c>
      <c r="AD39" s="407"/>
      <c r="AE39" s="407"/>
      <c r="AF39" s="407"/>
      <c r="AG39" s="407"/>
      <c r="AH39" s="407"/>
      <c r="AI39" s="407"/>
      <c r="AJ39" s="408"/>
      <c r="AK39" s="406" t="s">
        <v>587</v>
      </c>
      <c r="AL39" s="407"/>
      <c r="AM39" s="407"/>
      <c r="AN39" s="407"/>
      <c r="AO39" s="407"/>
      <c r="AP39" s="407"/>
      <c r="AQ39" s="407"/>
      <c r="AR39" s="408"/>
      <c r="AS39" s="406" t="s">
        <v>587</v>
      </c>
      <c r="AT39" s="407"/>
      <c r="AU39" s="407"/>
      <c r="AV39" s="407"/>
      <c r="AW39" s="407"/>
      <c r="AX39" s="407"/>
      <c r="AY39" s="407"/>
      <c r="AZ39" s="408"/>
      <c r="BA39" s="39"/>
      <c r="BB39" s="39"/>
      <c r="BC39" s="39"/>
      <c r="BD39" s="39"/>
      <c r="BE39" s="39"/>
      <c r="BF39" s="39"/>
      <c r="BG39" s="39"/>
    </row>
    <row r="40" spans="1:59" x14ac:dyDescent="0.25">
      <c r="A40" s="39"/>
      <c r="B40" s="39"/>
      <c r="C40" s="39"/>
      <c r="D40" s="39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29"/>
      <c r="AV40" s="129"/>
      <c r="AW40" s="129"/>
      <c r="AX40" s="129"/>
      <c r="AY40" s="129"/>
      <c r="AZ40" s="129"/>
      <c r="BA40" s="39"/>
      <c r="BB40" s="39"/>
      <c r="BC40" s="39"/>
      <c r="BD40" s="39"/>
      <c r="BE40" s="39"/>
      <c r="BF40" s="39"/>
      <c r="BG40" s="39"/>
    </row>
    <row r="41" spans="1:59" x14ac:dyDescent="0.25">
      <c r="A41" s="39"/>
      <c r="B41" s="39"/>
      <c r="C41" s="39"/>
      <c r="D41" s="64"/>
      <c r="E41" s="148">
        <v>0</v>
      </c>
      <c r="F41" s="418" t="s">
        <v>909</v>
      </c>
      <c r="G41" s="419"/>
      <c r="H41" s="419"/>
      <c r="I41" s="419"/>
      <c r="J41" s="419"/>
      <c r="K41" s="419"/>
      <c r="L41" s="420"/>
      <c r="M41" s="421" t="s">
        <v>225</v>
      </c>
      <c r="N41" s="422"/>
      <c r="O41" s="147" t="s">
        <v>560</v>
      </c>
      <c r="P41" s="47" t="s">
        <v>918</v>
      </c>
      <c r="Q41" s="141"/>
      <c r="R41" s="141"/>
      <c r="S41" s="141"/>
      <c r="T41" s="141"/>
      <c r="U41" s="140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48"/>
      <c r="AV41" s="48"/>
      <c r="AW41" s="129"/>
      <c r="AX41" s="129"/>
      <c r="AY41" s="129"/>
      <c r="AZ41" s="130"/>
      <c r="BA41" s="39"/>
      <c r="BB41" s="39"/>
      <c r="BC41" s="39"/>
      <c r="BD41" s="39"/>
      <c r="BE41" s="39"/>
      <c r="BF41" s="39"/>
      <c r="BG41" s="39"/>
    </row>
    <row r="42" spans="1:59" x14ac:dyDescent="0.25">
      <c r="A42" s="39"/>
      <c r="B42" s="39"/>
      <c r="C42" s="39"/>
      <c r="D42" s="183"/>
      <c r="E42" s="148">
        <v>1</v>
      </c>
      <c r="F42" s="418" t="s">
        <v>909</v>
      </c>
      <c r="G42" s="419"/>
      <c r="H42" s="419"/>
      <c r="I42" s="419"/>
      <c r="J42" s="419"/>
      <c r="K42" s="419"/>
      <c r="L42" s="420"/>
      <c r="M42" s="421" t="s">
        <v>225</v>
      </c>
      <c r="N42" s="422"/>
      <c r="O42" s="147" t="s">
        <v>560</v>
      </c>
      <c r="P42" s="47" t="s">
        <v>919</v>
      </c>
      <c r="Q42" s="169"/>
      <c r="R42" s="169"/>
      <c r="S42" s="169"/>
      <c r="T42" s="169"/>
      <c r="U42" s="191"/>
      <c r="V42" s="169"/>
      <c r="W42" s="169"/>
      <c r="X42" s="169"/>
      <c r="Y42" s="169"/>
      <c r="Z42" s="169"/>
      <c r="AA42" s="169"/>
      <c r="AB42" s="16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25">
      <c r="A43" s="39"/>
      <c r="B43" s="39"/>
      <c r="C43" s="39"/>
      <c r="D43" s="64"/>
      <c r="E43" s="148">
        <v>0</v>
      </c>
      <c r="F43" s="418" t="s">
        <v>908</v>
      </c>
      <c r="G43" s="419"/>
      <c r="H43" s="419"/>
      <c r="I43" s="419"/>
      <c r="J43" s="419"/>
      <c r="K43" s="419"/>
      <c r="L43" s="420"/>
      <c r="M43" s="421" t="s">
        <v>225</v>
      </c>
      <c r="N43" s="422"/>
      <c r="O43" s="147" t="s">
        <v>560</v>
      </c>
      <c r="P43" s="47" t="s">
        <v>575</v>
      </c>
      <c r="Q43" s="141"/>
      <c r="R43" s="141"/>
      <c r="S43" s="141"/>
      <c r="T43" s="141"/>
      <c r="U43" s="140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48"/>
      <c r="AV43" s="48"/>
      <c r="AW43" s="129"/>
      <c r="AX43" s="129"/>
      <c r="AY43" s="129"/>
      <c r="AZ43" s="130"/>
      <c r="BA43" s="39"/>
      <c r="BB43" s="39"/>
      <c r="BC43" s="39"/>
      <c r="BD43" s="39"/>
      <c r="BE43" s="39"/>
      <c r="BF43" s="39"/>
      <c r="BG43" s="39"/>
    </row>
    <row r="44" spans="1:59" x14ac:dyDescent="0.25">
      <c r="A44" s="39"/>
      <c r="B44" s="39"/>
      <c r="C44" s="39"/>
      <c r="D44" s="183" t="s">
        <v>580</v>
      </c>
      <c r="E44" s="256">
        <v>1</v>
      </c>
      <c r="F44" s="388" t="s">
        <v>908</v>
      </c>
      <c r="G44" s="389"/>
      <c r="H44" s="389"/>
      <c r="I44" s="389"/>
      <c r="J44" s="389"/>
      <c r="K44" s="389"/>
      <c r="L44" s="390"/>
      <c r="M44" s="388" t="s">
        <v>225</v>
      </c>
      <c r="N44" s="390"/>
      <c r="O44" s="167" t="s">
        <v>560</v>
      </c>
      <c r="P44" s="168" t="s">
        <v>576</v>
      </c>
      <c r="Q44" s="169"/>
      <c r="R44" s="169"/>
      <c r="S44" s="169"/>
      <c r="T44" s="169"/>
      <c r="U44" s="191"/>
      <c r="V44" s="169"/>
      <c r="W44" s="169"/>
      <c r="X44" s="169"/>
      <c r="Y44" s="169"/>
      <c r="Z44" s="169"/>
      <c r="AA44" s="169"/>
      <c r="AB44" s="16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90"/>
      <c r="BA44" s="39"/>
      <c r="BB44" s="39"/>
      <c r="BC44" s="39"/>
      <c r="BD44" s="39"/>
      <c r="BE44" s="39"/>
      <c r="BF44" s="39"/>
      <c r="BG44" s="39"/>
    </row>
    <row r="45" spans="1:59" x14ac:dyDescent="0.25">
      <c r="A45" s="39"/>
      <c r="B45" s="39"/>
      <c r="C45" s="39"/>
      <c r="D45" s="242" t="s">
        <v>626</v>
      </c>
      <c r="E45" s="256">
        <v>0</v>
      </c>
      <c r="F45" s="388" t="s">
        <v>910</v>
      </c>
      <c r="G45" s="389"/>
      <c r="H45" s="389"/>
      <c r="I45" s="389"/>
      <c r="J45" s="389"/>
      <c r="K45" s="389"/>
      <c r="L45" s="390"/>
      <c r="M45" s="388" t="s">
        <v>225</v>
      </c>
      <c r="N45" s="390"/>
      <c r="O45" s="167" t="s">
        <v>560</v>
      </c>
      <c r="P45" s="168" t="s">
        <v>577</v>
      </c>
      <c r="Q45" s="39"/>
      <c r="R45" s="39"/>
      <c r="S45" s="39"/>
      <c r="T45" s="39"/>
      <c r="U45" s="144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190"/>
      <c r="BA45" s="39"/>
      <c r="BB45" s="39"/>
      <c r="BC45" s="39"/>
      <c r="BD45" s="39"/>
      <c r="BE45" s="39"/>
      <c r="BF45" s="39"/>
      <c r="BG45" s="39"/>
    </row>
    <row r="46" spans="1:59" x14ac:dyDescent="0.25">
      <c r="A46" s="39"/>
      <c r="B46" s="39"/>
      <c r="C46" s="39"/>
      <c r="D46" s="242" t="s">
        <v>626</v>
      </c>
      <c r="E46" s="256">
        <v>1</v>
      </c>
      <c r="F46" s="388" t="s">
        <v>910</v>
      </c>
      <c r="G46" s="389"/>
      <c r="H46" s="389"/>
      <c r="I46" s="389"/>
      <c r="J46" s="389"/>
      <c r="K46" s="389"/>
      <c r="L46" s="390"/>
      <c r="M46" s="388" t="s">
        <v>225</v>
      </c>
      <c r="N46" s="390"/>
      <c r="O46" s="167" t="s">
        <v>560</v>
      </c>
      <c r="P46" s="168" t="s">
        <v>578</v>
      </c>
      <c r="Q46" s="39"/>
      <c r="R46" s="39"/>
      <c r="S46" s="39"/>
      <c r="T46" s="39"/>
      <c r="U46" s="144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190"/>
      <c r="BA46" s="39"/>
      <c r="BB46" s="39"/>
      <c r="BC46" s="39"/>
      <c r="BD46" s="39"/>
      <c r="BE46" s="39"/>
      <c r="BF46" s="39"/>
      <c r="BG46" s="39"/>
    </row>
    <row r="47" spans="1:59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39"/>
      <c r="BB47" s="39"/>
      <c r="BC47" s="39"/>
      <c r="BD47" s="39"/>
      <c r="BE47" s="39"/>
      <c r="BF47" s="39"/>
      <c r="BG47" s="39"/>
    </row>
    <row r="48" spans="1:59" x14ac:dyDescent="0.25">
      <c r="A48" s="394" t="s">
        <v>947</v>
      </c>
      <c r="B48" s="394"/>
      <c r="C48" s="39"/>
      <c r="D48" s="39"/>
      <c r="E48" s="148" t="s">
        <v>556</v>
      </c>
      <c r="F48" s="39"/>
      <c r="G48" s="39"/>
      <c r="H48" s="39"/>
      <c r="I48" s="39"/>
      <c r="J48" s="39"/>
      <c r="K48" s="39"/>
      <c r="L48" s="242" t="s">
        <v>626</v>
      </c>
      <c r="M48" s="258"/>
      <c r="N48" s="259" t="s">
        <v>571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409" t="s">
        <v>923</v>
      </c>
      <c r="V48" s="410"/>
      <c r="W48" s="410"/>
      <c r="X48" s="410"/>
      <c r="Y48" s="410"/>
      <c r="Z48" s="410"/>
      <c r="AA48" s="410"/>
      <c r="AB48" s="410"/>
      <c r="AC48" s="410"/>
      <c r="AD48" s="410"/>
      <c r="AE48" s="410"/>
      <c r="AF48" s="410"/>
      <c r="AG48" s="410"/>
      <c r="AH48" s="410"/>
      <c r="AI48" s="410"/>
      <c r="AJ48" s="410"/>
      <c r="AK48" s="410"/>
      <c r="AL48" s="410"/>
      <c r="AM48" s="410"/>
      <c r="AN48" s="410"/>
      <c r="AO48" s="410"/>
      <c r="AP48" s="410"/>
      <c r="AQ48" s="410"/>
      <c r="AR48" s="410"/>
      <c r="AS48" s="410"/>
      <c r="AT48" s="410"/>
      <c r="AU48" s="410"/>
      <c r="AV48" s="410"/>
      <c r="AW48" s="410"/>
      <c r="AX48" s="410"/>
      <c r="AY48" s="410"/>
      <c r="AZ48" s="411"/>
      <c r="BA48" s="150"/>
      <c r="BB48" s="151"/>
      <c r="BC48" s="150"/>
      <c r="BD48" s="150"/>
      <c r="BE48" s="39"/>
      <c r="BF48" s="39"/>
      <c r="BG48" s="39"/>
    </row>
    <row r="49" spans="1:59" x14ac:dyDescent="0.25">
      <c r="A49" s="493" t="s">
        <v>952</v>
      </c>
      <c r="B49" s="394"/>
      <c r="C49" s="258" t="s">
        <v>944</v>
      </c>
      <c r="D49" s="39"/>
      <c r="E49" s="148" t="s">
        <v>556</v>
      </c>
      <c r="F49" s="39"/>
      <c r="G49" s="39"/>
      <c r="H49" s="39"/>
      <c r="I49" s="39"/>
      <c r="J49" s="39"/>
      <c r="K49" s="39"/>
      <c r="L49" s="242" t="s">
        <v>626</v>
      </c>
      <c r="M49" s="258"/>
      <c r="N49" s="259" t="s">
        <v>572</v>
      </c>
      <c r="O49" s="165">
        <v>0</v>
      </c>
      <c r="P49" s="165">
        <v>0</v>
      </c>
      <c r="Q49" s="165">
        <v>0</v>
      </c>
      <c r="R49" s="165">
        <v>0</v>
      </c>
      <c r="S49" s="165">
        <v>0</v>
      </c>
      <c r="T49" s="165">
        <v>1</v>
      </c>
      <c r="U49" s="412"/>
      <c r="V49" s="413"/>
      <c r="W49" s="413"/>
      <c r="X49" s="413"/>
      <c r="Y49" s="413"/>
      <c r="Z49" s="413"/>
      <c r="AA49" s="413"/>
      <c r="AB49" s="413"/>
      <c r="AC49" s="413"/>
      <c r="AD49" s="413"/>
      <c r="AE49" s="413"/>
      <c r="AF49" s="413"/>
      <c r="AG49" s="413"/>
      <c r="AH49" s="413"/>
      <c r="AI49" s="413"/>
      <c r="AJ49" s="413"/>
      <c r="AK49" s="413"/>
      <c r="AL49" s="413"/>
      <c r="AM49" s="413"/>
      <c r="AN49" s="413"/>
      <c r="AO49" s="413"/>
      <c r="AP49" s="413"/>
      <c r="AQ49" s="413"/>
      <c r="AR49" s="413"/>
      <c r="AS49" s="413"/>
      <c r="AT49" s="413"/>
      <c r="AU49" s="413"/>
      <c r="AV49" s="413"/>
      <c r="AW49" s="413"/>
      <c r="AX49" s="413"/>
      <c r="AY49" s="413"/>
      <c r="AZ49" s="414"/>
      <c r="BA49" s="150"/>
      <c r="BB49" s="151"/>
      <c r="BC49" s="150"/>
      <c r="BD49" s="150"/>
      <c r="BE49" s="39"/>
      <c r="BF49" s="39"/>
      <c r="BG49" s="39"/>
    </row>
    <row r="50" spans="1:59" x14ac:dyDescent="0.25">
      <c r="A50" s="493" t="s">
        <v>953</v>
      </c>
      <c r="B50" s="394"/>
      <c r="C50" s="258" t="s">
        <v>945</v>
      </c>
      <c r="D50" s="481"/>
      <c r="E50" s="256" t="s">
        <v>556</v>
      </c>
      <c r="F50" s="39"/>
      <c r="G50" s="39"/>
      <c r="H50" s="39"/>
      <c r="I50" s="39"/>
      <c r="J50" s="39"/>
      <c r="K50" s="39"/>
      <c r="L50" s="242" t="s">
        <v>626</v>
      </c>
      <c r="M50" s="260"/>
      <c r="N50" s="261" t="s">
        <v>573</v>
      </c>
      <c r="O50" s="174">
        <v>0</v>
      </c>
      <c r="P50" s="174">
        <v>0</v>
      </c>
      <c r="Q50" s="174">
        <v>0</v>
      </c>
      <c r="R50" s="174">
        <v>0</v>
      </c>
      <c r="S50" s="174">
        <v>1</v>
      </c>
      <c r="T50" s="174">
        <v>0</v>
      </c>
      <c r="U50" s="412"/>
      <c r="V50" s="413"/>
      <c r="W50" s="413"/>
      <c r="X50" s="413"/>
      <c r="Y50" s="413"/>
      <c r="Z50" s="413"/>
      <c r="AA50" s="413"/>
      <c r="AB50" s="413"/>
      <c r="AC50" s="413"/>
      <c r="AD50" s="413"/>
      <c r="AE50" s="413"/>
      <c r="AF50" s="413"/>
      <c r="AG50" s="413"/>
      <c r="AH50" s="413"/>
      <c r="AI50" s="413"/>
      <c r="AJ50" s="413"/>
      <c r="AK50" s="413"/>
      <c r="AL50" s="413"/>
      <c r="AM50" s="413"/>
      <c r="AN50" s="413"/>
      <c r="AO50" s="413"/>
      <c r="AP50" s="413"/>
      <c r="AQ50" s="413"/>
      <c r="AR50" s="413"/>
      <c r="AS50" s="413"/>
      <c r="AT50" s="413"/>
      <c r="AU50" s="413"/>
      <c r="AV50" s="413"/>
      <c r="AW50" s="413"/>
      <c r="AX50" s="413"/>
      <c r="AY50" s="413"/>
      <c r="AZ50" s="414"/>
      <c r="BA50" s="175"/>
      <c r="BB50" s="176"/>
      <c r="BC50" s="150"/>
      <c r="BD50" s="150"/>
      <c r="BE50" s="39"/>
      <c r="BF50" s="39"/>
      <c r="BG50" s="39"/>
    </row>
    <row r="51" spans="1:59" x14ac:dyDescent="0.25">
      <c r="A51" s="39"/>
      <c r="B51" s="39"/>
      <c r="C51" s="39"/>
      <c r="D51" s="481"/>
      <c r="E51" s="256" t="s">
        <v>556</v>
      </c>
      <c r="F51" s="39"/>
      <c r="G51" s="39"/>
      <c r="H51" s="39"/>
      <c r="I51" s="39"/>
      <c r="J51" s="39"/>
      <c r="K51" s="39"/>
      <c r="L51" s="242" t="s">
        <v>626</v>
      </c>
      <c r="M51" s="260"/>
      <c r="N51" s="261" t="s">
        <v>574</v>
      </c>
      <c r="O51" s="174">
        <v>0</v>
      </c>
      <c r="P51" s="174">
        <v>0</v>
      </c>
      <c r="Q51" s="174">
        <v>0</v>
      </c>
      <c r="R51" s="174">
        <v>0</v>
      </c>
      <c r="S51" s="174">
        <v>1</v>
      </c>
      <c r="T51" s="174">
        <v>1</v>
      </c>
      <c r="U51" s="415"/>
      <c r="V51" s="416"/>
      <c r="W51" s="416"/>
      <c r="X51" s="416"/>
      <c r="Y51" s="416"/>
      <c r="Z51" s="416"/>
      <c r="AA51" s="416"/>
      <c r="AB51" s="416"/>
      <c r="AC51" s="416"/>
      <c r="AD51" s="416"/>
      <c r="AE51" s="416"/>
      <c r="AF51" s="416"/>
      <c r="AG51" s="416"/>
      <c r="AH51" s="416"/>
      <c r="AI51" s="416"/>
      <c r="AJ51" s="416"/>
      <c r="AK51" s="416"/>
      <c r="AL51" s="416"/>
      <c r="AM51" s="416"/>
      <c r="AN51" s="416"/>
      <c r="AO51" s="416"/>
      <c r="AP51" s="416"/>
      <c r="AQ51" s="416"/>
      <c r="AR51" s="416"/>
      <c r="AS51" s="416"/>
      <c r="AT51" s="416"/>
      <c r="AU51" s="416"/>
      <c r="AV51" s="416"/>
      <c r="AW51" s="416"/>
      <c r="AX51" s="416"/>
      <c r="AY51" s="416"/>
      <c r="AZ51" s="417"/>
      <c r="BA51" s="175"/>
      <c r="BB51" s="176"/>
      <c r="BC51" s="150"/>
      <c r="BD51" s="150"/>
      <c r="BE51" s="39"/>
      <c r="BF51" s="39"/>
      <c r="BG51" s="39"/>
    </row>
    <row r="52" spans="1:59" x14ac:dyDescent="0.25">
      <c r="A52" s="39"/>
      <c r="B52" s="39"/>
      <c r="C52" s="64" t="s">
        <v>928</v>
      </c>
      <c r="D52" s="481" t="s">
        <v>321</v>
      </c>
      <c r="E52" s="148" t="s">
        <v>556</v>
      </c>
      <c r="F52" s="39"/>
      <c r="G52" s="39"/>
      <c r="H52" s="39"/>
      <c r="I52" s="39"/>
      <c r="J52" s="39"/>
      <c r="K52" s="39"/>
      <c r="L52" s="242"/>
      <c r="M52" s="258"/>
      <c r="N52" s="259" t="s">
        <v>616</v>
      </c>
      <c r="O52" s="489">
        <v>0</v>
      </c>
      <c r="P52" s="489">
        <v>0</v>
      </c>
      <c r="Q52" s="489">
        <v>0</v>
      </c>
      <c r="R52" s="489">
        <v>1</v>
      </c>
      <c r="S52" s="490">
        <v>0</v>
      </c>
      <c r="T52" s="489">
        <v>0</v>
      </c>
      <c r="U52" s="507" t="s">
        <v>933</v>
      </c>
      <c r="V52" s="508"/>
      <c r="W52" s="508"/>
      <c r="X52" s="508"/>
      <c r="Y52" s="508"/>
      <c r="Z52" s="508"/>
      <c r="AA52" s="508"/>
      <c r="AB52" s="508"/>
      <c r="AC52" s="508"/>
      <c r="AD52" s="508"/>
      <c r="AE52" s="508"/>
      <c r="AF52" s="508"/>
      <c r="AG52" s="508"/>
      <c r="AH52" s="508"/>
      <c r="AI52" s="508"/>
      <c r="AJ52" s="508"/>
      <c r="AK52" s="508"/>
      <c r="AL52" s="508"/>
      <c r="AM52" s="508"/>
      <c r="AN52" s="508"/>
      <c r="AO52" s="508"/>
      <c r="AP52" s="508"/>
      <c r="AQ52" s="508"/>
      <c r="AR52" s="508"/>
      <c r="AS52" s="508"/>
      <c r="AT52" s="508"/>
      <c r="AU52" s="508"/>
      <c r="AV52" s="508"/>
      <c r="AW52" s="508"/>
      <c r="AX52" s="508"/>
      <c r="AY52" s="508"/>
      <c r="AZ52" s="509"/>
      <c r="BA52" s="175"/>
      <c r="BB52" s="151" t="s">
        <v>687</v>
      </c>
      <c r="BC52" s="150"/>
      <c r="BD52" s="150"/>
      <c r="BE52" s="39"/>
      <c r="BF52" s="39"/>
      <c r="BG52" s="39"/>
    </row>
    <row r="53" spans="1:59" x14ac:dyDescent="0.25">
      <c r="A53" s="39"/>
      <c r="B53" s="39"/>
      <c r="C53" s="64"/>
      <c r="D53" s="481"/>
      <c r="E53" s="148" t="s">
        <v>556</v>
      </c>
      <c r="F53" s="39"/>
      <c r="G53" s="39"/>
      <c r="H53" s="39"/>
      <c r="I53" s="39"/>
      <c r="J53" s="39"/>
      <c r="K53" s="39"/>
      <c r="L53" s="242"/>
      <c r="M53" s="258"/>
      <c r="N53" s="259" t="s">
        <v>617</v>
      </c>
      <c r="O53" s="489">
        <v>0</v>
      </c>
      <c r="P53" s="489">
        <v>0</v>
      </c>
      <c r="Q53" s="489">
        <v>0</v>
      </c>
      <c r="R53" s="489">
        <v>1</v>
      </c>
      <c r="S53" s="490">
        <v>0</v>
      </c>
      <c r="T53" s="489">
        <v>1</v>
      </c>
      <c r="U53" s="423" t="s">
        <v>933</v>
      </c>
      <c r="V53" s="424"/>
      <c r="W53" s="424"/>
      <c r="X53" s="424"/>
      <c r="Y53" s="424"/>
      <c r="Z53" s="424"/>
      <c r="AA53" s="424"/>
      <c r="AB53" s="424"/>
      <c r="AC53" s="424"/>
      <c r="AD53" s="424"/>
      <c r="AE53" s="424"/>
      <c r="AF53" s="424"/>
      <c r="AG53" s="424"/>
      <c r="AH53" s="424"/>
      <c r="AI53" s="424"/>
      <c r="AJ53" s="424"/>
      <c r="AK53" s="424"/>
      <c r="AL53" s="424"/>
      <c r="AM53" s="424"/>
      <c r="AN53" s="424"/>
      <c r="AO53" s="424"/>
      <c r="AP53" s="424"/>
      <c r="AQ53" s="424"/>
      <c r="AR53" s="424"/>
      <c r="AS53" s="424"/>
      <c r="AT53" s="424"/>
      <c r="AU53" s="424"/>
      <c r="AV53" s="424"/>
      <c r="AW53" s="424"/>
      <c r="AX53" s="424"/>
      <c r="AY53" s="424"/>
      <c r="AZ53" s="425"/>
      <c r="BA53" s="175"/>
      <c r="BB53" s="151" t="s">
        <v>687</v>
      </c>
      <c r="BC53" s="150"/>
      <c r="BD53" s="150"/>
      <c r="BE53" s="39"/>
      <c r="BF53" s="39"/>
      <c r="BG53" s="39"/>
    </row>
    <row r="54" spans="1:59" x14ac:dyDescent="0.25">
      <c r="A54" s="39"/>
      <c r="B54" s="39"/>
      <c r="C54" s="64"/>
      <c r="D54" s="481"/>
      <c r="E54" s="148" t="s">
        <v>556</v>
      </c>
      <c r="F54" s="39"/>
      <c r="G54" s="39"/>
      <c r="H54" s="39"/>
      <c r="I54" s="39"/>
      <c r="J54" s="39"/>
      <c r="K54" s="39"/>
      <c r="L54" s="242"/>
      <c r="M54" s="258"/>
      <c r="N54" s="259" t="s">
        <v>618</v>
      </c>
      <c r="O54" s="489">
        <v>0</v>
      </c>
      <c r="P54" s="489">
        <v>0</v>
      </c>
      <c r="Q54" s="489">
        <v>0</v>
      </c>
      <c r="R54" s="489">
        <v>1</v>
      </c>
      <c r="S54" s="490">
        <v>0</v>
      </c>
      <c r="T54" s="489">
        <v>0</v>
      </c>
      <c r="U54" s="423" t="s">
        <v>937</v>
      </c>
      <c r="V54" s="424"/>
      <c r="W54" s="424"/>
      <c r="X54" s="424"/>
      <c r="Y54" s="424"/>
      <c r="Z54" s="424"/>
      <c r="AA54" s="424"/>
      <c r="AB54" s="424"/>
      <c r="AC54" s="424"/>
      <c r="AD54" s="424"/>
      <c r="AE54" s="424"/>
      <c r="AF54" s="424"/>
      <c r="AG54" s="424"/>
      <c r="AH54" s="424"/>
      <c r="AI54" s="424"/>
      <c r="AJ54" s="424"/>
      <c r="AK54" s="424"/>
      <c r="AL54" s="424"/>
      <c r="AM54" s="424"/>
      <c r="AN54" s="424"/>
      <c r="AO54" s="424"/>
      <c r="AP54" s="424"/>
      <c r="AQ54" s="424"/>
      <c r="AR54" s="424"/>
      <c r="AS54" s="424"/>
      <c r="AT54" s="424"/>
      <c r="AU54" s="424"/>
      <c r="AV54" s="424"/>
      <c r="AW54" s="424"/>
      <c r="AX54" s="424"/>
      <c r="AY54" s="424"/>
      <c r="AZ54" s="425"/>
      <c r="BA54" s="175"/>
      <c r="BB54" s="151" t="s">
        <v>687</v>
      </c>
      <c r="BC54" s="150"/>
      <c r="BD54" s="150"/>
      <c r="BE54" s="39"/>
      <c r="BF54" s="39"/>
      <c r="BG54" s="39"/>
    </row>
    <row r="55" spans="1:59" x14ac:dyDescent="0.25">
      <c r="A55" s="39"/>
      <c r="B55" s="39"/>
      <c r="C55" s="64"/>
      <c r="D55" s="481"/>
      <c r="E55" s="148" t="s">
        <v>556</v>
      </c>
      <c r="F55" s="39"/>
      <c r="G55" s="39"/>
      <c r="H55" s="39"/>
      <c r="I55" s="39"/>
      <c r="J55" s="39"/>
      <c r="K55" s="39"/>
      <c r="L55" s="242"/>
      <c r="M55" s="258"/>
      <c r="N55" s="259" t="s">
        <v>619</v>
      </c>
      <c r="O55" s="489">
        <v>0</v>
      </c>
      <c r="P55" s="489">
        <v>0</v>
      </c>
      <c r="Q55" s="489">
        <v>0</v>
      </c>
      <c r="R55" s="489">
        <v>1</v>
      </c>
      <c r="S55" s="490">
        <v>0</v>
      </c>
      <c r="T55" s="489">
        <v>1</v>
      </c>
      <c r="U55" s="423" t="s">
        <v>937</v>
      </c>
      <c r="V55" s="424"/>
      <c r="W55" s="424"/>
      <c r="X55" s="424"/>
      <c r="Y55" s="424"/>
      <c r="Z55" s="424"/>
      <c r="AA55" s="424"/>
      <c r="AB55" s="424"/>
      <c r="AC55" s="424"/>
      <c r="AD55" s="424"/>
      <c r="AE55" s="424"/>
      <c r="AF55" s="424"/>
      <c r="AG55" s="424"/>
      <c r="AH55" s="424"/>
      <c r="AI55" s="424"/>
      <c r="AJ55" s="424"/>
      <c r="AK55" s="424"/>
      <c r="AL55" s="424"/>
      <c r="AM55" s="424"/>
      <c r="AN55" s="424"/>
      <c r="AO55" s="424"/>
      <c r="AP55" s="424"/>
      <c r="AQ55" s="424"/>
      <c r="AR55" s="424"/>
      <c r="AS55" s="424"/>
      <c r="AT55" s="424"/>
      <c r="AU55" s="424"/>
      <c r="AV55" s="424"/>
      <c r="AW55" s="424"/>
      <c r="AX55" s="424"/>
      <c r="AY55" s="424"/>
      <c r="AZ55" s="425"/>
      <c r="BA55" s="175"/>
      <c r="BB55" s="151" t="s">
        <v>687</v>
      </c>
      <c r="BC55" s="150"/>
      <c r="BD55" s="150"/>
      <c r="BE55" s="39"/>
      <c r="BF55" s="39"/>
      <c r="BG55" s="39"/>
    </row>
    <row r="56" spans="1:59" x14ac:dyDescent="0.25">
      <c r="A56" s="39"/>
      <c r="B56" s="39"/>
      <c r="C56" s="64"/>
      <c r="D56" s="481"/>
      <c r="E56" s="148" t="s">
        <v>556</v>
      </c>
      <c r="F56" s="39"/>
      <c r="G56" s="39"/>
      <c r="H56" s="39"/>
      <c r="I56" s="39"/>
      <c r="J56" s="39"/>
      <c r="K56" s="39"/>
      <c r="L56" s="242"/>
      <c r="M56" s="258"/>
      <c r="N56" s="259" t="s">
        <v>640</v>
      </c>
      <c r="O56" s="489">
        <v>0</v>
      </c>
      <c r="P56" s="489">
        <v>0</v>
      </c>
      <c r="Q56" s="489">
        <v>0</v>
      </c>
      <c r="R56" s="489">
        <v>1</v>
      </c>
      <c r="S56" s="490">
        <v>0</v>
      </c>
      <c r="T56" s="489">
        <v>0</v>
      </c>
      <c r="U56" s="423" t="s">
        <v>938</v>
      </c>
      <c r="V56" s="424"/>
      <c r="W56" s="424"/>
      <c r="X56" s="424"/>
      <c r="Y56" s="424"/>
      <c r="Z56" s="424"/>
      <c r="AA56" s="424"/>
      <c r="AB56" s="424"/>
      <c r="AC56" s="424"/>
      <c r="AD56" s="424"/>
      <c r="AE56" s="424"/>
      <c r="AF56" s="424"/>
      <c r="AG56" s="424"/>
      <c r="AH56" s="424"/>
      <c r="AI56" s="424"/>
      <c r="AJ56" s="424"/>
      <c r="AK56" s="424"/>
      <c r="AL56" s="424"/>
      <c r="AM56" s="424"/>
      <c r="AN56" s="424"/>
      <c r="AO56" s="424"/>
      <c r="AP56" s="424"/>
      <c r="AQ56" s="424"/>
      <c r="AR56" s="424"/>
      <c r="AS56" s="424"/>
      <c r="AT56" s="424"/>
      <c r="AU56" s="424"/>
      <c r="AV56" s="424"/>
      <c r="AW56" s="424"/>
      <c r="AX56" s="424"/>
      <c r="AY56" s="424"/>
      <c r="AZ56" s="425"/>
      <c r="BA56" s="175"/>
      <c r="BB56" s="151" t="s">
        <v>687</v>
      </c>
      <c r="BC56" s="150"/>
      <c r="BD56" s="150"/>
      <c r="BE56" s="39"/>
      <c r="BF56" s="39"/>
      <c r="BG56" s="39"/>
    </row>
    <row r="57" spans="1:59" x14ac:dyDescent="0.25">
      <c r="A57" s="39"/>
      <c r="B57" s="39"/>
      <c r="C57" s="64"/>
      <c r="D57" s="481"/>
      <c r="E57" s="148" t="s">
        <v>556</v>
      </c>
      <c r="F57" s="39"/>
      <c r="G57" s="39"/>
      <c r="H57" s="39"/>
      <c r="I57" s="39"/>
      <c r="J57" s="39"/>
      <c r="K57" s="39"/>
      <c r="L57" s="242"/>
      <c r="M57" s="258"/>
      <c r="N57" s="259" t="s">
        <v>641</v>
      </c>
      <c r="O57" s="489">
        <v>0</v>
      </c>
      <c r="P57" s="489">
        <v>0</v>
      </c>
      <c r="Q57" s="489">
        <v>0</v>
      </c>
      <c r="R57" s="489">
        <v>1</v>
      </c>
      <c r="S57" s="490">
        <v>0</v>
      </c>
      <c r="T57" s="489">
        <v>1</v>
      </c>
      <c r="U57" s="423" t="s">
        <v>938</v>
      </c>
      <c r="V57" s="424"/>
      <c r="W57" s="424"/>
      <c r="X57" s="424"/>
      <c r="Y57" s="424"/>
      <c r="Z57" s="424"/>
      <c r="AA57" s="424"/>
      <c r="AB57" s="424"/>
      <c r="AC57" s="424"/>
      <c r="AD57" s="424"/>
      <c r="AE57" s="424"/>
      <c r="AF57" s="424"/>
      <c r="AG57" s="424"/>
      <c r="AH57" s="424"/>
      <c r="AI57" s="424"/>
      <c r="AJ57" s="424"/>
      <c r="AK57" s="424"/>
      <c r="AL57" s="424"/>
      <c r="AM57" s="424"/>
      <c r="AN57" s="424"/>
      <c r="AO57" s="424"/>
      <c r="AP57" s="424"/>
      <c r="AQ57" s="424"/>
      <c r="AR57" s="424"/>
      <c r="AS57" s="424"/>
      <c r="AT57" s="424"/>
      <c r="AU57" s="424"/>
      <c r="AV57" s="424"/>
      <c r="AW57" s="424"/>
      <c r="AX57" s="424"/>
      <c r="AY57" s="424"/>
      <c r="AZ57" s="425"/>
      <c r="BA57" s="175"/>
      <c r="BB57" s="151" t="s">
        <v>687</v>
      </c>
      <c r="BC57" s="150"/>
      <c r="BD57" s="150"/>
      <c r="BE57" s="39"/>
      <c r="BF57" s="39"/>
      <c r="BG57" s="39"/>
    </row>
    <row r="58" spans="1:59" x14ac:dyDescent="0.25">
      <c r="A58" s="39"/>
      <c r="B58" s="39"/>
      <c r="C58" s="39"/>
      <c r="D58" s="39"/>
      <c r="E58" s="181"/>
      <c r="F58" s="181"/>
      <c r="G58" s="181"/>
      <c r="H58" s="181"/>
      <c r="I58" s="181"/>
      <c r="J58" s="181"/>
      <c r="K58" s="181"/>
      <c r="L58" s="242"/>
      <c r="M58" s="387" t="s">
        <v>227</v>
      </c>
      <c r="N58" s="387"/>
      <c r="O58" s="387" t="s">
        <v>227</v>
      </c>
      <c r="P58" s="387"/>
      <c r="Q58" s="387"/>
      <c r="R58" s="387"/>
      <c r="S58" s="387"/>
      <c r="T58" s="387"/>
      <c r="U58" s="426" t="s">
        <v>227</v>
      </c>
      <c r="V58" s="426"/>
      <c r="W58" s="426"/>
      <c r="X58" s="426"/>
      <c r="Y58" s="426"/>
      <c r="Z58" s="426"/>
      <c r="AA58" s="426"/>
      <c r="AB58" s="426"/>
      <c r="AC58" s="426"/>
      <c r="AD58" s="426"/>
      <c r="AE58" s="426"/>
      <c r="AF58" s="426"/>
      <c r="AG58" s="426"/>
      <c r="AH58" s="426"/>
      <c r="AI58" s="426"/>
      <c r="AJ58" s="426"/>
      <c r="AK58" s="426"/>
      <c r="AL58" s="426"/>
      <c r="AM58" s="426"/>
      <c r="AN58" s="426"/>
      <c r="AO58" s="426"/>
      <c r="AP58" s="426"/>
      <c r="AQ58" s="426"/>
      <c r="AR58" s="426"/>
      <c r="AS58" s="426"/>
      <c r="AT58" s="426"/>
      <c r="AU58" s="426"/>
      <c r="AV58" s="426"/>
      <c r="AW58" s="426"/>
      <c r="AX58" s="426"/>
      <c r="AY58" s="426"/>
      <c r="AZ58" s="427"/>
      <c r="BA58" s="39"/>
      <c r="BB58" s="39"/>
      <c r="BC58" s="39"/>
      <c r="BD58" s="39"/>
      <c r="BE58" s="39"/>
      <c r="BF58" s="39"/>
      <c r="BG58" s="39"/>
    </row>
    <row r="59" spans="1:59" x14ac:dyDescent="0.25">
      <c r="A59" s="39"/>
      <c r="B59" s="39"/>
      <c r="C59" s="39"/>
      <c r="D59" s="39"/>
      <c r="E59" s="256" t="s">
        <v>556</v>
      </c>
      <c r="F59" s="39"/>
      <c r="G59" s="39"/>
      <c r="H59" s="39"/>
      <c r="I59" s="39"/>
      <c r="J59" s="39"/>
      <c r="K59" s="39"/>
      <c r="L59" s="183" t="s">
        <v>580</v>
      </c>
      <c r="M59" s="260"/>
      <c r="N59" s="261" t="s">
        <v>650</v>
      </c>
      <c r="O59" s="174">
        <v>0</v>
      </c>
      <c r="P59" s="174">
        <v>0</v>
      </c>
      <c r="Q59" s="174">
        <v>1</v>
      </c>
      <c r="R59" s="174">
        <v>1</v>
      </c>
      <c r="S59" s="174">
        <v>1</v>
      </c>
      <c r="T59" s="174">
        <v>1</v>
      </c>
      <c r="U59" s="391" t="s">
        <v>582</v>
      </c>
      <c r="V59" s="392"/>
      <c r="W59" s="392"/>
      <c r="X59" s="392"/>
      <c r="Y59" s="392"/>
      <c r="Z59" s="392"/>
      <c r="AA59" s="392"/>
      <c r="AB59" s="392"/>
      <c r="AC59" s="392"/>
      <c r="AD59" s="392"/>
      <c r="AE59" s="392"/>
      <c r="AF59" s="392"/>
      <c r="AG59" s="392"/>
      <c r="AH59" s="392"/>
      <c r="AI59" s="392"/>
      <c r="AJ59" s="392"/>
      <c r="AK59" s="392"/>
      <c r="AL59" s="392"/>
      <c r="AM59" s="392"/>
      <c r="AN59" s="392"/>
      <c r="AO59" s="392"/>
      <c r="AP59" s="392"/>
      <c r="AQ59" s="392"/>
      <c r="AR59" s="392"/>
      <c r="AS59" s="392"/>
      <c r="AT59" s="392"/>
      <c r="AU59" s="392"/>
      <c r="AV59" s="392"/>
      <c r="AW59" s="392"/>
      <c r="AX59" s="392"/>
      <c r="AY59" s="392"/>
      <c r="AZ59" s="393"/>
      <c r="BA59" s="175"/>
      <c r="BB59" s="176" t="s">
        <v>687</v>
      </c>
      <c r="BC59" s="150"/>
      <c r="BD59" s="150"/>
      <c r="BE59" s="39"/>
      <c r="BF59" s="39"/>
      <c r="BG59" s="39"/>
    </row>
    <row r="60" spans="1:59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151"/>
      <c r="M60" s="39"/>
      <c r="N60" s="170"/>
      <c r="O60" s="165"/>
      <c r="P60" s="165"/>
      <c r="Q60" s="165"/>
      <c r="R60" s="165"/>
      <c r="S60" s="165"/>
      <c r="T60" s="165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  <c r="AV60" s="171"/>
      <c r="AW60" s="171"/>
      <c r="AX60" s="171"/>
      <c r="AY60" s="171"/>
      <c r="AZ60" s="171"/>
      <c r="BA60" s="150"/>
      <c r="BB60" s="151"/>
      <c r="BC60" s="150"/>
      <c r="BD60" s="150"/>
      <c r="BE60" s="39"/>
      <c r="BF60" s="39"/>
      <c r="BG60" s="39"/>
    </row>
    <row r="61" spans="1:59" x14ac:dyDescent="0.25">
      <c r="A61" s="39"/>
      <c r="B61" s="39"/>
      <c r="C61" s="39"/>
      <c r="D61" s="64"/>
      <c r="E61" s="481"/>
      <c r="F61" s="39"/>
      <c r="G61" s="39"/>
      <c r="H61" s="39"/>
      <c r="I61" s="39"/>
      <c r="J61" s="39"/>
      <c r="K61" s="39"/>
      <c r="L61" s="183" t="s">
        <v>580</v>
      </c>
      <c r="M61" s="39" t="s">
        <v>949</v>
      </c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</row>
    <row r="62" spans="1:59" x14ac:dyDescent="0.25">
      <c r="A62" s="39"/>
      <c r="B62" s="39"/>
      <c r="C62" s="39"/>
      <c r="D62" s="151"/>
      <c r="E62" s="39"/>
      <c r="F62" s="39"/>
      <c r="G62" s="39"/>
      <c r="H62" s="39"/>
      <c r="I62" s="39"/>
      <c r="J62" s="39"/>
      <c r="K62" s="39"/>
      <c r="L62" s="242" t="s">
        <v>626</v>
      </c>
      <c r="M62" s="39" t="s">
        <v>934</v>
      </c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</row>
    <row r="63" spans="1:59" x14ac:dyDescent="0.25">
      <c r="A63" s="39"/>
      <c r="B63" s="39"/>
      <c r="C63" s="39"/>
      <c r="D63" s="151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</row>
    <row r="65" spans="1:59" x14ac:dyDescent="0.25">
      <c r="A65" s="343" t="s">
        <v>906</v>
      </c>
      <c r="B65" s="65" t="s">
        <v>1</v>
      </c>
      <c r="C65" s="166" t="s">
        <v>225</v>
      </c>
      <c r="D65" s="39"/>
      <c r="E65" s="164" t="s">
        <v>554</v>
      </c>
      <c r="F65" s="395" t="s">
        <v>221</v>
      </c>
      <c r="G65" s="396"/>
      <c r="H65" s="396"/>
      <c r="I65" s="396"/>
      <c r="J65" s="396"/>
      <c r="K65" s="396"/>
      <c r="L65" s="397"/>
      <c r="M65" s="398" t="s">
        <v>568</v>
      </c>
      <c r="N65" s="399"/>
      <c r="O65" s="400" t="s">
        <v>569</v>
      </c>
      <c r="P65" s="401"/>
      <c r="Q65" s="401"/>
      <c r="R65" s="401"/>
      <c r="S65" s="401"/>
      <c r="T65" s="402"/>
      <c r="U65" s="403" t="s">
        <v>564</v>
      </c>
      <c r="V65" s="404"/>
      <c r="W65" s="404"/>
      <c r="X65" s="404"/>
      <c r="Y65" s="404"/>
      <c r="Z65" s="404"/>
      <c r="AA65" s="404"/>
      <c r="AB65" s="405"/>
      <c r="AC65" s="403" t="s">
        <v>565</v>
      </c>
      <c r="AD65" s="404"/>
      <c r="AE65" s="404"/>
      <c r="AF65" s="404"/>
      <c r="AG65" s="404"/>
      <c r="AH65" s="404"/>
      <c r="AI65" s="404"/>
      <c r="AJ65" s="405"/>
      <c r="AK65" s="403" t="s">
        <v>566</v>
      </c>
      <c r="AL65" s="404"/>
      <c r="AM65" s="404"/>
      <c r="AN65" s="404"/>
      <c r="AO65" s="404"/>
      <c r="AP65" s="404"/>
      <c r="AQ65" s="404"/>
      <c r="AR65" s="405"/>
      <c r="AS65" s="403" t="s">
        <v>567</v>
      </c>
      <c r="AT65" s="404"/>
      <c r="AU65" s="404"/>
      <c r="AV65" s="404"/>
      <c r="AW65" s="404"/>
      <c r="AX65" s="404"/>
      <c r="AY65" s="404"/>
      <c r="AZ65" s="405"/>
      <c r="BA65" s="39"/>
      <c r="BB65" s="39"/>
      <c r="BC65" s="39"/>
      <c r="BD65" s="39"/>
      <c r="BE65" s="39"/>
      <c r="BF65" s="39"/>
      <c r="BG65" s="39"/>
    </row>
    <row r="66" spans="1:59" x14ac:dyDescent="0.25">
      <c r="A66" s="39"/>
      <c r="B66" s="39"/>
      <c r="C66" s="39"/>
      <c r="D66" s="39"/>
      <c r="E66" s="145">
        <v>47</v>
      </c>
      <c r="F66" s="42">
        <v>46</v>
      </c>
      <c r="G66" s="43"/>
      <c r="H66" s="43"/>
      <c r="I66" s="43"/>
      <c r="J66" s="43"/>
      <c r="K66" s="43"/>
      <c r="L66" s="44">
        <v>40</v>
      </c>
      <c r="M66" s="42">
        <v>39</v>
      </c>
      <c r="N66" s="44">
        <v>38</v>
      </c>
      <c r="O66" s="54">
        <v>37</v>
      </c>
      <c r="P66" s="53"/>
      <c r="Q66" s="53"/>
      <c r="R66" s="53"/>
      <c r="S66" s="53"/>
      <c r="T66" s="55">
        <v>32</v>
      </c>
      <c r="U66" s="53">
        <v>31</v>
      </c>
      <c r="V66" s="53"/>
      <c r="W66" s="53"/>
      <c r="X66" s="53"/>
      <c r="Y66" s="53"/>
      <c r="Z66" s="53"/>
      <c r="AA66" s="53"/>
      <c r="AB66" s="55">
        <v>24</v>
      </c>
      <c r="AC66" s="53">
        <v>23</v>
      </c>
      <c r="AD66" s="53"/>
      <c r="AE66" s="53"/>
      <c r="AF66" s="53"/>
      <c r="AG66" s="53"/>
      <c r="AH66" s="53"/>
      <c r="AI66" s="53"/>
      <c r="AJ66" s="55">
        <v>16</v>
      </c>
      <c r="AK66" s="53">
        <v>15</v>
      </c>
      <c r="AL66" s="53"/>
      <c r="AM66" s="53"/>
      <c r="AN66" s="53"/>
      <c r="AO66" s="53"/>
      <c r="AP66" s="53"/>
      <c r="AQ66" s="53"/>
      <c r="AR66" s="55">
        <v>8</v>
      </c>
      <c r="AS66" s="53">
        <v>7</v>
      </c>
      <c r="AT66" s="53"/>
      <c r="AU66" s="53"/>
      <c r="AV66" s="53"/>
      <c r="AW66" s="53"/>
      <c r="AX66" s="53"/>
      <c r="AY66" s="53"/>
      <c r="AZ66" s="55">
        <v>0</v>
      </c>
      <c r="BA66" s="39"/>
      <c r="BB66" s="39"/>
      <c r="BC66" s="39"/>
      <c r="BD66" s="39"/>
      <c r="BE66" s="39"/>
      <c r="BF66" s="39"/>
      <c r="BG66" s="39"/>
    </row>
    <row r="67" spans="1:59" x14ac:dyDescent="0.25">
      <c r="A67" s="39"/>
      <c r="B67" s="39"/>
      <c r="C67" s="39"/>
      <c r="D67" s="39"/>
      <c r="E67" s="291" t="s">
        <v>555</v>
      </c>
      <c r="F67" s="406" t="s">
        <v>584</v>
      </c>
      <c r="G67" s="407"/>
      <c r="H67" s="407"/>
      <c r="I67" s="407"/>
      <c r="J67" s="407"/>
      <c r="K67" s="407"/>
      <c r="L67" s="408"/>
      <c r="M67" s="406" t="s">
        <v>585</v>
      </c>
      <c r="N67" s="408"/>
      <c r="O67" s="406" t="s">
        <v>586</v>
      </c>
      <c r="P67" s="407"/>
      <c r="Q67" s="407"/>
      <c r="R67" s="407"/>
      <c r="S67" s="407"/>
      <c r="T67" s="408"/>
      <c r="U67" s="406" t="s">
        <v>587</v>
      </c>
      <c r="V67" s="407"/>
      <c r="W67" s="407"/>
      <c r="X67" s="407"/>
      <c r="Y67" s="407"/>
      <c r="Z67" s="407"/>
      <c r="AA67" s="407"/>
      <c r="AB67" s="408"/>
      <c r="AC67" s="406" t="s">
        <v>587</v>
      </c>
      <c r="AD67" s="407"/>
      <c r="AE67" s="407"/>
      <c r="AF67" s="407"/>
      <c r="AG67" s="407"/>
      <c r="AH67" s="407"/>
      <c r="AI67" s="407"/>
      <c r="AJ67" s="408"/>
      <c r="AK67" s="406" t="s">
        <v>587</v>
      </c>
      <c r="AL67" s="407"/>
      <c r="AM67" s="407"/>
      <c r="AN67" s="407"/>
      <c r="AO67" s="407"/>
      <c r="AP67" s="407"/>
      <c r="AQ67" s="407"/>
      <c r="AR67" s="408"/>
      <c r="AS67" s="406" t="s">
        <v>587</v>
      </c>
      <c r="AT67" s="407"/>
      <c r="AU67" s="407"/>
      <c r="AV67" s="407"/>
      <c r="AW67" s="407"/>
      <c r="AX67" s="407"/>
      <c r="AY67" s="407"/>
      <c r="AZ67" s="408"/>
      <c r="BA67" s="39"/>
      <c r="BB67" s="39"/>
      <c r="BC67" s="39"/>
      <c r="BD67" s="39"/>
      <c r="BE67" s="39"/>
      <c r="BF67" s="39"/>
      <c r="BG67" s="39"/>
    </row>
    <row r="68" spans="1:59" x14ac:dyDescent="0.25">
      <c r="A68" s="39"/>
      <c r="B68" s="39"/>
      <c r="C68" s="39"/>
      <c r="D68" s="39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29"/>
      <c r="AV68" s="129"/>
      <c r="AW68" s="129"/>
      <c r="AX68" s="129"/>
      <c r="AY68" s="129"/>
      <c r="AZ68" s="129"/>
      <c r="BA68" s="39"/>
      <c r="BB68" s="39"/>
      <c r="BC68" s="39"/>
      <c r="BD68" s="39"/>
      <c r="BE68" s="39"/>
      <c r="BF68" s="39"/>
      <c r="BG68" s="39"/>
    </row>
    <row r="69" spans="1:59" x14ac:dyDescent="0.25">
      <c r="A69" s="39"/>
      <c r="B69" s="39"/>
      <c r="C69" s="39"/>
      <c r="D69" s="242" t="s">
        <v>626</v>
      </c>
      <c r="E69" s="256">
        <v>0</v>
      </c>
      <c r="F69" s="388" t="s">
        <v>910</v>
      </c>
      <c r="G69" s="389"/>
      <c r="H69" s="389"/>
      <c r="I69" s="389"/>
      <c r="J69" s="389"/>
      <c r="K69" s="389"/>
      <c r="L69" s="390"/>
      <c r="M69" s="388" t="s">
        <v>225</v>
      </c>
      <c r="N69" s="390"/>
      <c r="O69" s="167" t="s">
        <v>560</v>
      </c>
      <c r="P69" s="168" t="s">
        <v>914</v>
      </c>
      <c r="Q69" s="141"/>
      <c r="R69" s="141"/>
      <c r="S69" s="141"/>
      <c r="T69" s="141"/>
      <c r="U69" s="140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43"/>
      <c r="AV69" s="43"/>
      <c r="AW69" s="129"/>
      <c r="AX69" s="129"/>
      <c r="AY69" s="129"/>
      <c r="AZ69" s="130"/>
      <c r="BA69" s="39"/>
      <c r="BB69" s="39"/>
      <c r="BC69" s="39"/>
      <c r="BD69" s="39"/>
      <c r="BE69" s="39"/>
      <c r="BF69" s="39"/>
      <c r="BG69" s="39"/>
    </row>
    <row r="70" spans="1:59" x14ac:dyDescent="0.25">
      <c r="A70" s="39"/>
      <c r="B70" s="39"/>
      <c r="C70" s="39"/>
      <c r="D70" s="183" t="s">
        <v>580</v>
      </c>
      <c r="E70" s="256">
        <v>1</v>
      </c>
      <c r="F70" s="388" t="s">
        <v>910</v>
      </c>
      <c r="G70" s="389"/>
      <c r="H70" s="389"/>
      <c r="I70" s="389"/>
      <c r="J70" s="389"/>
      <c r="K70" s="389"/>
      <c r="L70" s="390"/>
      <c r="M70" s="388" t="s">
        <v>225</v>
      </c>
      <c r="N70" s="390"/>
      <c r="O70" s="167" t="s">
        <v>560</v>
      </c>
      <c r="P70" s="255" t="s">
        <v>583</v>
      </c>
      <c r="Q70" s="141"/>
      <c r="R70" s="141"/>
      <c r="S70" s="141"/>
      <c r="T70" s="141"/>
      <c r="U70" s="140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43"/>
      <c r="AV70" s="43"/>
      <c r="AW70" s="129"/>
      <c r="AX70" s="129"/>
      <c r="AY70" s="129"/>
      <c r="AZ70" s="130"/>
      <c r="BA70" s="39"/>
      <c r="BB70" s="39"/>
      <c r="BC70" s="39"/>
      <c r="BD70" s="39"/>
      <c r="BE70" s="39"/>
      <c r="BF70" s="39"/>
      <c r="BG70" s="39"/>
    </row>
    <row r="71" spans="1:59" x14ac:dyDescent="0.25">
      <c r="A71" s="39"/>
      <c r="B71" s="39"/>
      <c r="C71" s="39"/>
      <c r="D71" s="183" t="s">
        <v>580</v>
      </c>
      <c r="E71" s="256">
        <v>0</v>
      </c>
      <c r="F71" s="388" t="s">
        <v>908</v>
      </c>
      <c r="G71" s="389"/>
      <c r="H71" s="389"/>
      <c r="I71" s="389"/>
      <c r="J71" s="389"/>
      <c r="K71" s="389"/>
      <c r="L71" s="390"/>
      <c r="M71" s="388" t="s">
        <v>225</v>
      </c>
      <c r="N71" s="390"/>
      <c r="O71" s="167" t="s">
        <v>560</v>
      </c>
      <c r="P71" s="255" t="s">
        <v>583</v>
      </c>
      <c r="Q71" s="141"/>
      <c r="R71" s="141"/>
      <c r="S71" s="141"/>
      <c r="T71" s="141"/>
      <c r="U71" s="140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43"/>
      <c r="AV71" s="43"/>
      <c r="AW71" s="129"/>
      <c r="AX71" s="129"/>
      <c r="AY71" s="129"/>
      <c r="AZ71" s="130"/>
      <c r="BA71" s="39"/>
      <c r="BB71" s="39"/>
      <c r="BC71" s="39"/>
      <c r="BD71" s="39"/>
      <c r="BE71" s="39"/>
      <c r="BF71" s="39"/>
      <c r="BG71" s="39"/>
    </row>
    <row r="72" spans="1:59" x14ac:dyDescent="0.25">
      <c r="A72" s="39"/>
      <c r="B72" s="39"/>
      <c r="C72" s="39"/>
      <c r="D72" s="183" t="s">
        <v>580</v>
      </c>
      <c r="E72" s="256">
        <v>1</v>
      </c>
      <c r="F72" s="388" t="s">
        <v>908</v>
      </c>
      <c r="G72" s="389"/>
      <c r="H72" s="389"/>
      <c r="I72" s="389"/>
      <c r="J72" s="389"/>
      <c r="K72" s="389"/>
      <c r="L72" s="390"/>
      <c r="M72" s="388" t="s">
        <v>225</v>
      </c>
      <c r="N72" s="390"/>
      <c r="O72" s="167" t="s">
        <v>560</v>
      </c>
      <c r="P72" s="255" t="s">
        <v>583</v>
      </c>
      <c r="Q72" s="141"/>
      <c r="R72" s="141"/>
      <c r="S72" s="141"/>
      <c r="T72" s="141"/>
      <c r="U72" s="140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43"/>
      <c r="AV72" s="43"/>
      <c r="AW72" s="129"/>
      <c r="AX72" s="129"/>
      <c r="AY72" s="129"/>
      <c r="AZ72" s="130"/>
      <c r="BA72" s="39"/>
      <c r="BB72" s="39"/>
      <c r="BC72" s="39"/>
      <c r="BD72" s="39"/>
      <c r="BE72" s="39"/>
      <c r="BF72" s="39"/>
      <c r="BG72" s="39"/>
    </row>
    <row r="73" spans="1:59" x14ac:dyDescent="0.25">
      <c r="A73" s="39"/>
      <c r="B73" s="39"/>
      <c r="C73" s="39"/>
      <c r="D73" s="183"/>
      <c r="E73" s="148">
        <v>0</v>
      </c>
      <c r="F73" s="418" t="s">
        <v>909</v>
      </c>
      <c r="G73" s="419"/>
      <c r="H73" s="419"/>
      <c r="I73" s="419"/>
      <c r="J73" s="419"/>
      <c r="K73" s="419"/>
      <c r="L73" s="420"/>
      <c r="M73" s="421" t="s">
        <v>225</v>
      </c>
      <c r="N73" s="422"/>
      <c r="O73" s="147" t="s">
        <v>560</v>
      </c>
      <c r="P73" s="47" t="s">
        <v>579</v>
      </c>
      <c r="Q73" s="141"/>
      <c r="R73" s="141"/>
      <c r="S73" s="141"/>
      <c r="T73" s="141"/>
      <c r="U73" s="140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43"/>
      <c r="AV73" s="43"/>
      <c r="AW73" s="129"/>
      <c r="AX73" s="129"/>
      <c r="AY73" s="129"/>
      <c r="AZ73" s="130"/>
      <c r="BA73" s="39"/>
      <c r="BB73" s="39"/>
      <c r="BC73" s="39"/>
      <c r="BD73" s="39"/>
      <c r="BE73" s="39"/>
      <c r="BF73" s="39"/>
      <c r="BG73" s="39"/>
    </row>
    <row r="74" spans="1:59" x14ac:dyDescent="0.25">
      <c r="A74" s="39"/>
      <c r="B74" s="39"/>
      <c r="C74" s="39"/>
      <c r="D74" s="183" t="s">
        <v>580</v>
      </c>
      <c r="E74" s="256">
        <v>1</v>
      </c>
      <c r="F74" s="388" t="s">
        <v>909</v>
      </c>
      <c r="G74" s="389"/>
      <c r="H74" s="389"/>
      <c r="I74" s="389"/>
      <c r="J74" s="389"/>
      <c r="K74" s="389"/>
      <c r="L74" s="390"/>
      <c r="M74" s="388" t="s">
        <v>225</v>
      </c>
      <c r="N74" s="390"/>
      <c r="O74" s="167" t="s">
        <v>560</v>
      </c>
      <c r="P74" s="255" t="s">
        <v>583</v>
      </c>
      <c r="Q74" s="141"/>
      <c r="R74" s="141"/>
      <c r="S74" s="141"/>
      <c r="T74" s="141"/>
      <c r="U74" s="140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43"/>
      <c r="AV74" s="43"/>
      <c r="AW74" s="129"/>
      <c r="AX74" s="129"/>
      <c r="AY74" s="129"/>
      <c r="AZ74" s="130"/>
      <c r="BA74" s="39"/>
      <c r="BB74" s="39"/>
      <c r="BC74" s="39"/>
      <c r="BD74" s="39"/>
      <c r="BE74" s="39"/>
      <c r="BF74" s="39"/>
      <c r="BG74" s="39"/>
    </row>
    <row r="75" spans="1:59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189"/>
      <c r="V75" s="189"/>
      <c r="W75" s="189"/>
      <c r="X75" s="189"/>
      <c r="Y75" s="189"/>
      <c r="Z75" s="189"/>
      <c r="AA75" s="189"/>
      <c r="AB75" s="189"/>
      <c r="AC75" s="189"/>
      <c r="AD75" s="189"/>
      <c r="AE75" s="189"/>
      <c r="AF75" s="189"/>
      <c r="AG75" s="189"/>
      <c r="AH75" s="189"/>
      <c r="AI75" s="189"/>
      <c r="AJ75" s="189"/>
      <c r="AK75" s="189"/>
      <c r="AL75" s="189"/>
      <c r="AM75" s="189"/>
      <c r="AN75" s="189"/>
      <c r="AO75" s="189"/>
      <c r="AP75" s="189"/>
      <c r="AQ75" s="189"/>
      <c r="AR75" s="189"/>
      <c r="AS75" s="189"/>
      <c r="AT75" s="189"/>
      <c r="AU75" s="189"/>
      <c r="AV75" s="189"/>
      <c r="AW75" s="189"/>
      <c r="AX75" s="189"/>
      <c r="AY75" s="189"/>
      <c r="AZ75" s="189"/>
      <c r="BA75" s="39"/>
      <c r="BB75" s="39"/>
      <c r="BC75" s="39"/>
      <c r="BD75" s="39"/>
      <c r="BE75" s="39"/>
      <c r="BF75" s="39"/>
      <c r="BG75" s="39"/>
    </row>
    <row r="76" spans="1:59" x14ac:dyDescent="0.25">
      <c r="A76" s="394" t="s">
        <v>947</v>
      </c>
      <c r="B76" s="394"/>
      <c r="C76" s="39"/>
      <c r="D76" s="39"/>
      <c r="E76" s="39"/>
      <c r="F76" s="39"/>
      <c r="G76" s="39"/>
      <c r="H76" s="39"/>
      <c r="I76" s="39"/>
      <c r="J76" s="39"/>
      <c r="K76" s="39"/>
      <c r="L76" s="64"/>
      <c r="M76" s="258"/>
      <c r="N76" s="259" t="s">
        <v>571</v>
      </c>
      <c r="O76" s="165">
        <v>0</v>
      </c>
      <c r="P76" s="165">
        <v>0</v>
      </c>
      <c r="Q76" s="165">
        <v>0</v>
      </c>
      <c r="R76" s="165">
        <v>0</v>
      </c>
      <c r="S76" s="165">
        <v>0</v>
      </c>
      <c r="T76" s="165">
        <v>0</v>
      </c>
      <c r="U76" s="409" t="s">
        <v>915</v>
      </c>
      <c r="V76" s="410"/>
      <c r="W76" s="410"/>
      <c r="X76" s="410"/>
      <c r="Y76" s="410"/>
      <c r="Z76" s="410"/>
      <c r="AA76" s="410"/>
      <c r="AB76" s="410"/>
      <c r="AC76" s="410"/>
      <c r="AD76" s="410"/>
      <c r="AE76" s="410"/>
      <c r="AF76" s="410"/>
      <c r="AG76" s="410"/>
      <c r="AH76" s="410"/>
      <c r="AI76" s="410"/>
      <c r="AJ76" s="410"/>
      <c r="AK76" s="410"/>
      <c r="AL76" s="410"/>
      <c r="AM76" s="410"/>
      <c r="AN76" s="410"/>
      <c r="AO76" s="410"/>
      <c r="AP76" s="410"/>
      <c r="AQ76" s="410"/>
      <c r="AR76" s="410"/>
      <c r="AS76" s="410"/>
      <c r="AT76" s="410"/>
      <c r="AU76" s="410"/>
      <c r="AV76" s="410"/>
      <c r="AW76" s="410"/>
      <c r="AX76" s="410"/>
      <c r="AY76" s="410"/>
      <c r="AZ76" s="411"/>
      <c r="BA76" s="150"/>
      <c r="BB76" s="151"/>
      <c r="BC76" s="39"/>
      <c r="BD76" s="39"/>
      <c r="BE76" s="39"/>
      <c r="BF76" s="39"/>
      <c r="BG76" s="39"/>
    </row>
    <row r="77" spans="1:59" x14ac:dyDescent="0.25">
      <c r="A77" s="493" t="s">
        <v>952</v>
      </c>
      <c r="B77" s="394"/>
      <c r="C77" s="258" t="s">
        <v>944</v>
      </c>
      <c r="D77" s="39"/>
      <c r="E77" s="39"/>
      <c r="F77" s="39"/>
      <c r="G77" s="39"/>
      <c r="H77" s="39"/>
      <c r="I77" s="39"/>
      <c r="J77" s="39"/>
      <c r="K77" s="39"/>
      <c r="L77" s="183"/>
      <c r="M77" s="387" t="s">
        <v>227</v>
      </c>
      <c r="N77" s="387"/>
      <c r="O77" s="174"/>
      <c r="P77" s="174"/>
      <c r="Q77" s="174"/>
      <c r="R77" s="174"/>
      <c r="S77" s="174"/>
      <c r="T77" s="174"/>
      <c r="U77" s="412"/>
      <c r="V77" s="413"/>
      <c r="W77" s="413"/>
      <c r="X77" s="413"/>
      <c r="Y77" s="413"/>
      <c r="Z77" s="413"/>
      <c r="AA77" s="413"/>
      <c r="AB77" s="413"/>
      <c r="AC77" s="413"/>
      <c r="AD77" s="413"/>
      <c r="AE77" s="413"/>
      <c r="AF77" s="413"/>
      <c r="AG77" s="413"/>
      <c r="AH77" s="413"/>
      <c r="AI77" s="413"/>
      <c r="AJ77" s="413"/>
      <c r="AK77" s="413"/>
      <c r="AL77" s="413"/>
      <c r="AM77" s="413"/>
      <c r="AN77" s="413"/>
      <c r="AO77" s="413"/>
      <c r="AP77" s="413"/>
      <c r="AQ77" s="413"/>
      <c r="AR77" s="413"/>
      <c r="AS77" s="413"/>
      <c r="AT77" s="413"/>
      <c r="AU77" s="413"/>
      <c r="AV77" s="413"/>
      <c r="AW77" s="413"/>
      <c r="AX77" s="413"/>
      <c r="AY77" s="413"/>
      <c r="AZ77" s="414"/>
      <c r="BA77" s="175"/>
      <c r="BB77" s="176"/>
      <c r="BC77" s="39"/>
      <c r="BD77" s="39"/>
      <c r="BE77" s="39"/>
      <c r="BF77" s="39"/>
      <c r="BG77" s="39"/>
    </row>
    <row r="78" spans="1:59" x14ac:dyDescent="0.25">
      <c r="A78" s="493" t="s">
        <v>953</v>
      </c>
      <c r="B78" s="394"/>
      <c r="C78" s="258" t="s">
        <v>945</v>
      </c>
      <c r="D78" s="39"/>
      <c r="E78" s="39"/>
      <c r="F78" s="39"/>
      <c r="G78" s="39"/>
      <c r="H78" s="39"/>
      <c r="I78" s="39"/>
      <c r="J78" s="39"/>
      <c r="K78" s="39"/>
      <c r="L78" s="183"/>
      <c r="M78" s="260"/>
      <c r="N78" s="261" t="s">
        <v>650</v>
      </c>
      <c r="O78" s="174">
        <v>0</v>
      </c>
      <c r="P78" s="174">
        <v>0</v>
      </c>
      <c r="Q78" s="174">
        <v>1</v>
      </c>
      <c r="R78" s="174">
        <v>1</v>
      </c>
      <c r="S78" s="174">
        <v>1</v>
      </c>
      <c r="T78" s="174">
        <v>1</v>
      </c>
      <c r="U78" s="415"/>
      <c r="V78" s="416"/>
      <c r="W78" s="416"/>
      <c r="X78" s="416"/>
      <c r="Y78" s="416"/>
      <c r="Z78" s="416"/>
      <c r="AA78" s="416"/>
      <c r="AB78" s="416"/>
      <c r="AC78" s="416"/>
      <c r="AD78" s="416"/>
      <c r="AE78" s="416"/>
      <c r="AF78" s="416"/>
      <c r="AG78" s="416"/>
      <c r="AH78" s="416"/>
      <c r="AI78" s="416"/>
      <c r="AJ78" s="416"/>
      <c r="AK78" s="416"/>
      <c r="AL78" s="416"/>
      <c r="AM78" s="416"/>
      <c r="AN78" s="416"/>
      <c r="AO78" s="416"/>
      <c r="AP78" s="416"/>
      <c r="AQ78" s="416"/>
      <c r="AR78" s="416"/>
      <c r="AS78" s="416"/>
      <c r="AT78" s="416"/>
      <c r="AU78" s="416"/>
      <c r="AV78" s="416"/>
      <c r="AW78" s="416"/>
      <c r="AX78" s="416"/>
      <c r="AY78" s="416"/>
      <c r="AZ78" s="417"/>
      <c r="BA78" s="175"/>
      <c r="BB78" s="176"/>
      <c r="BC78" s="39"/>
      <c r="BD78" s="39"/>
      <c r="BE78" s="39"/>
      <c r="BF78" s="39"/>
      <c r="BG78" s="39"/>
    </row>
    <row r="79" spans="1:59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</row>
    <row r="80" spans="1:59" x14ac:dyDescent="0.25">
      <c r="A80" s="39"/>
      <c r="B80" s="39"/>
      <c r="C80" s="39"/>
      <c r="D80" s="151"/>
      <c r="E80" s="183"/>
      <c r="F80" s="39"/>
      <c r="G80" s="39"/>
      <c r="H80" s="39"/>
      <c r="I80" s="39"/>
      <c r="J80" s="39"/>
      <c r="K80" s="39"/>
      <c r="L80" s="183" t="s">
        <v>580</v>
      </c>
      <c r="M80" s="39" t="s">
        <v>949</v>
      </c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</row>
    <row r="81" spans="1:59" x14ac:dyDescent="0.25">
      <c r="A81" s="39"/>
      <c r="B81" s="39"/>
      <c r="C81" s="39"/>
      <c r="D81" s="151"/>
      <c r="E81" s="183"/>
      <c r="F81" s="39"/>
      <c r="G81" s="39"/>
      <c r="H81" s="39"/>
      <c r="I81" s="39"/>
      <c r="J81" s="39"/>
      <c r="K81" s="39"/>
      <c r="L81" s="242" t="s">
        <v>626</v>
      </c>
      <c r="M81" s="39" t="s">
        <v>920</v>
      </c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</row>
    <row r="82" spans="1:59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</row>
    <row r="83" spans="1:59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</row>
    <row r="84" spans="1:59" ht="15.75" x14ac:dyDescent="0.25">
      <c r="A84" s="56" t="s">
        <v>609</v>
      </c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</row>
    <row r="85" spans="1:59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</row>
    <row r="86" spans="1:59" x14ac:dyDescent="0.25">
      <c r="A86" s="65" t="s">
        <v>264</v>
      </c>
      <c r="B86" s="65" t="s">
        <v>880</v>
      </c>
      <c r="C86" s="166" t="s">
        <v>225</v>
      </c>
      <c r="D86" s="39"/>
      <c r="E86" s="164" t="s">
        <v>554</v>
      </c>
      <c r="F86" s="395" t="s">
        <v>221</v>
      </c>
      <c r="G86" s="396"/>
      <c r="H86" s="396"/>
      <c r="I86" s="396"/>
      <c r="J86" s="396"/>
      <c r="K86" s="396"/>
      <c r="L86" s="397"/>
      <c r="M86" s="398" t="s">
        <v>568</v>
      </c>
      <c r="N86" s="399"/>
      <c r="O86" s="400" t="s">
        <v>569</v>
      </c>
      <c r="P86" s="401"/>
      <c r="Q86" s="401"/>
      <c r="R86" s="401"/>
      <c r="S86" s="401"/>
      <c r="T86" s="402"/>
      <c r="U86" s="403" t="s">
        <v>564</v>
      </c>
      <c r="V86" s="404"/>
      <c r="W86" s="404"/>
      <c r="X86" s="404"/>
      <c r="Y86" s="404"/>
      <c r="Z86" s="404"/>
      <c r="AA86" s="404"/>
      <c r="AB86" s="405"/>
      <c r="AC86" s="403" t="s">
        <v>565</v>
      </c>
      <c r="AD86" s="404"/>
      <c r="AE86" s="404"/>
      <c r="AF86" s="404"/>
      <c r="AG86" s="404"/>
      <c r="AH86" s="404"/>
      <c r="AI86" s="404"/>
      <c r="AJ86" s="405"/>
      <c r="AK86" s="403" t="s">
        <v>566</v>
      </c>
      <c r="AL86" s="404"/>
      <c r="AM86" s="404"/>
      <c r="AN86" s="404"/>
      <c r="AO86" s="404"/>
      <c r="AP86" s="404"/>
      <c r="AQ86" s="404"/>
      <c r="AR86" s="405"/>
      <c r="AS86" s="403" t="s">
        <v>567</v>
      </c>
      <c r="AT86" s="404"/>
      <c r="AU86" s="404"/>
      <c r="AV86" s="404"/>
      <c r="AW86" s="404"/>
      <c r="AX86" s="404"/>
      <c r="AY86" s="404"/>
      <c r="AZ86" s="405"/>
      <c r="BA86" s="39"/>
      <c r="BB86" s="39"/>
      <c r="BC86" s="39"/>
      <c r="BD86" s="39"/>
      <c r="BE86" s="39"/>
      <c r="BF86" s="39"/>
      <c r="BG86" s="39"/>
    </row>
    <row r="87" spans="1:59" x14ac:dyDescent="0.25">
      <c r="A87" s="39"/>
      <c r="B87" s="39"/>
      <c r="C87" s="39"/>
      <c r="D87" s="39"/>
      <c r="E87" s="145">
        <v>47</v>
      </c>
      <c r="F87" s="42">
        <v>46</v>
      </c>
      <c r="G87" s="43"/>
      <c r="H87" s="43"/>
      <c r="I87" s="43"/>
      <c r="J87" s="43"/>
      <c r="K87" s="43"/>
      <c r="L87" s="44">
        <v>40</v>
      </c>
      <c r="M87" s="42">
        <v>39</v>
      </c>
      <c r="N87" s="44">
        <v>38</v>
      </c>
      <c r="O87" s="54">
        <v>37</v>
      </c>
      <c r="P87" s="53"/>
      <c r="Q87" s="53"/>
      <c r="R87" s="53"/>
      <c r="S87" s="53"/>
      <c r="T87" s="55">
        <v>32</v>
      </c>
      <c r="U87" s="53">
        <v>31</v>
      </c>
      <c r="V87" s="53"/>
      <c r="W87" s="53"/>
      <c r="X87" s="53"/>
      <c r="Y87" s="53"/>
      <c r="Z87" s="53"/>
      <c r="AA87" s="53"/>
      <c r="AB87" s="55">
        <v>24</v>
      </c>
      <c r="AC87" s="53">
        <v>23</v>
      </c>
      <c r="AD87" s="53"/>
      <c r="AE87" s="53"/>
      <c r="AF87" s="53"/>
      <c r="AG87" s="53"/>
      <c r="AH87" s="53"/>
      <c r="AI87" s="53"/>
      <c r="AJ87" s="55">
        <v>16</v>
      </c>
      <c r="AK87" s="53">
        <v>15</v>
      </c>
      <c r="AL87" s="53"/>
      <c r="AM87" s="53"/>
      <c r="AN87" s="53"/>
      <c r="AO87" s="53"/>
      <c r="AP87" s="53"/>
      <c r="AQ87" s="53"/>
      <c r="AR87" s="55">
        <v>8</v>
      </c>
      <c r="AS87" s="53">
        <v>7</v>
      </c>
      <c r="AT87" s="53"/>
      <c r="AU87" s="53"/>
      <c r="AV87" s="53"/>
      <c r="AW87" s="53"/>
      <c r="AX87" s="53"/>
      <c r="AY87" s="53"/>
      <c r="AZ87" s="55">
        <v>0</v>
      </c>
      <c r="BA87" s="39"/>
      <c r="BB87" s="39"/>
      <c r="BC87" s="39"/>
      <c r="BD87" s="39"/>
      <c r="BE87" s="39"/>
      <c r="BF87" s="39"/>
      <c r="BG87" s="39"/>
    </row>
    <row r="88" spans="1:59" x14ac:dyDescent="0.25">
      <c r="A88" s="39"/>
      <c r="B88" s="39"/>
      <c r="C88" s="39"/>
      <c r="D88" s="39"/>
      <c r="E88" s="291" t="s">
        <v>555</v>
      </c>
      <c r="F88" s="406" t="s">
        <v>584</v>
      </c>
      <c r="G88" s="407"/>
      <c r="H88" s="407"/>
      <c r="I88" s="407"/>
      <c r="J88" s="407"/>
      <c r="K88" s="407"/>
      <c r="L88" s="408"/>
      <c r="M88" s="406" t="s">
        <v>585</v>
      </c>
      <c r="N88" s="408"/>
      <c r="O88" s="406" t="s">
        <v>586</v>
      </c>
      <c r="P88" s="407"/>
      <c r="Q88" s="407"/>
      <c r="R88" s="407"/>
      <c r="S88" s="407"/>
      <c r="T88" s="408"/>
      <c r="U88" s="406" t="s">
        <v>587</v>
      </c>
      <c r="V88" s="407"/>
      <c r="W88" s="407"/>
      <c r="X88" s="407"/>
      <c r="Y88" s="407"/>
      <c r="Z88" s="407"/>
      <c r="AA88" s="407"/>
      <c r="AB88" s="408"/>
      <c r="AC88" s="406" t="s">
        <v>587</v>
      </c>
      <c r="AD88" s="407"/>
      <c r="AE88" s="407"/>
      <c r="AF88" s="407"/>
      <c r="AG88" s="407"/>
      <c r="AH88" s="407"/>
      <c r="AI88" s="407"/>
      <c r="AJ88" s="408"/>
      <c r="AK88" s="406" t="s">
        <v>587</v>
      </c>
      <c r="AL88" s="407"/>
      <c r="AM88" s="407"/>
      <c r="AN88" s="407"/>
      <c r="AO88" s="407"/>
      <c r="AP88" s="407"/>
      <c r="AQ88" s="407"/>
      <c r="AR88" s="408"/>
      <c r="AS88" s="406" t="s">
        <v>587</v>
      </c>
      <c r="AT88" s="407"/>
      <c r="AU88" s="407"/>
      <c r="AV88" s="407"/>
      <c r="AW88" s="407"/>
      <c r="AX88" s="407"/>
      <c r="AY88" s="407"/>
      <c r="AZ88" s="408"/>
      <c r="BA88" s="144"/>
      <c r="BB88" s="39"/>
      <c r="BC88" s="39"/>
      <c r="BD88" s="39"/>
      <c r="BE88" s="39"/>
      <c r="BF88" s="39"/>
      <c r="BG88" s="39"/>
    </row>
    <row r="89" spans="1:59" x14ac:dyDescent="0.25">
      <c r="A89" s="39"/>
      <c r="B89" s="39"/>
      <c r="C89" s="39"/>
      <c r="D89" s="39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29"/>
      <c r="AV89" s="129"/>
      <c r="AW89" s="129"/>
      <c r="AX89" s="129"/>
      <c r="AY89" s="129"/>
      <c r="AZ89" s="129"/>
      <c r="BA89" s="39"/>
      <c r="BB89" s="39"/>
      <c r="BC89" s="39"/>
      <c r="BD89" s="39"/>
      <c r="BE89" s="39"/>
      <c r="BF89" s="39"/>
      <c r="BG89" s="39"/>
    </row>
    <row r="90" spans="1:59" x14ac:dyDescent="0.25">
      <c r="A90" s="39"/>
      <c r="B90" s="39"/>
      <c r="C90" s="39"/>
      <c r="D90" s="64"/>
      <c r="E90" s="148">
        <v>0</v>
      </c>
      <c r="F90" s="418" t="s">
        <v>909</v>
      </c>
      <c r="G90" s="419"/>
      <c r="H90" s="419"/>
      <c r="I90" s="419"/>
      <c r="J90" s="419"/>
      <c r="K90" s="419"/>
      <c r="L90" s="420"/>
      <c r="M90" s="421" t="s">
        <v>225</v>
      </c>
      <c r="N90" s="422"/>
      <c r="O90" s="147" t="s">
        <v>560</v>
      </c>
      <c r="P90" s="47" t="s">
        <v>921</v>
      </c>
      <c r="Q90" s="141"/>
      <c r="R90" s="141"/>
      <c r="S90" s="141"/>
      <c r="T90" s="141"/>
      <c r="U90" s="140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48"/>
      <c r="AV90" s="48"/>
      <c r="AW90" s="129"/>
      <c r="AX90" s="129"/>
      <c r="AY90" s="129"/>
      <c r="AZ90" s="130"/>
      <c r="BA90" s="39"/>
      <c r="BB90" s="39"/>
      <c r="BC90" s="39"/>
      <c r="BD90" s="39"/>
      <c r="BE90" s="39"/>
      <c r="BF90" s="39"/>
      <c r="BG90" s="39"/>
    </row>
    <row r="91" spans="1:59" x14ac:dyDescent="0.25">
      <c r="A91" s="39"/>
      <c r="B91" s="39"/>
      <c r="C91" s="39"/>
      <c r="D91" s="183"/>
      <c r="E91" s="148">
        <v>1</v>
      </c>
      <c r="F91" s="418" t="s">
        <v>909</v>
      </c>
      <c r="G91" s="419"/>
      <c r="H91" s="419"/>
      <c r="I91" s="419"/>
      <c r="J91" s="419"/>
      <c r="K91" s="419"/>
      <c r="L91" s="420"/>
      <c r="M91" s="421" t="s">
        <v>225</v>
      </c>
      <c r="N91" s="422"/>
      <c r="O91" s="147" t="s">
        <v>560</v>
      </c>
      <c r="P91" s="47" t="s">
        <v>922</v>
      </c>
      <c r="Q91" s="169"/>
      <c r="R91" s="169"/>
      <c r="S91" s="169"/>
      <c r="T91" s="169"/>
      <c r="U91" s="191"/>
      <c r="V91" s="169"/>
      <c r="W91" s="169"/>
      <c r="X91" s="169"/>
      <c r="Y91" s="169"/>
      <c r="Z91" s="169"/>
      <c r="AA91" s="169"/>
      <c r="AB91" s="16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190"/>
      <c r="BA91" s="39"/>
      <c r="BB91" s="39"/>
      <c r="BC91" s="39"/>
      <c r="BD91" s="39"/>
      <c r="BE91" s="39"/>
      <c r="BF91" s="39"/>
      <c r="BG91" s="39"/>
    </row>
    <row r="92" spans="1:59" x14ac:dyDescent="0.25">
      <c r="A92" s="39"/>
      <c r="B92" s="39"/>
      <c r="C92" s="39"/>
      <c r="D92" s="64"/>
      <c r="E92" s="148">
        <v>0</v>
      </c>
      <c r="F92" s="418" t="s">
        <v>908</v>
      </c>
      <c r="G92" s="419"/>
      <c r="H92" s="419"/>
      <c r="I92" s="419"/>
      <c r="J92" s="419"/>
      <c r="K92" s="419"/>
      <c r="L92" s="420"/>
      <c r="M92" s="421" t="s">
        <v>225</v>
      </c>
      <c r="N92" s="422"/>
      <c r="O92" s="147" t="s">
        <v>560</v>
      </c>
      <c r="P92" s="47" t="s">
        <v>902</v>
      </c>
      <c r="Q92" s="141"/>
      <c r="R92" s="141"/>
      <c r="S92" s="141"/>
      <c r="T92" s="141"/>
      <c r="U92" s="140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43"/>
      <c r="AV92" s="43"/>
      <c r="AW92" s="129"/>
      <c r="AX92" s="129"/>
      <c r="AY92" s="129"/>
      <c r="AZ92" s="130"/>
      <c r="BA92" s="39"/>
      <c r="BB92" s="39"/>
      <c r="BC92" s="39"/>
      <c r="BD92" s="39"/>
      <c r="BE92" s="39"/>
      <c r="BF92" s="39"/>
      <c r="BG92" s="39"/>
    </row>
    <row r="93" spans="1:59" x14ac:dyDescent="0.25">
      <c r="A93" s="39"/>
      <c r="B93" s="39"/>
      <c r="C93" s="39"/>
      <c r="D93" s="64"/>
      <c r="E93" s="148">
        <v>1</v>
      </c>
      <c r="F93" s="418" t="s">
        <v>908</v>
      </c>
      <c r="G93" s="419"/>
      <c r="H93" s="419"/>
      <c r="I93" s="419"/>
      <c r="J93" s="419"/>
      <c r="K93" s="419"/>
      <c r="L93" s="420"/>
      <c r="M93" s="421" t="s">
        <v>225</v>
      </c>
      <c r="N93" s="422"/>
      <c r="O93" s="147" t="s">
        <v>560</v>
      </c>
      <c r="P93" s="47" t="s">
        <v>903</v>
      </c>
      <c r="Q93" s="141"/>
      <c r="R93" s="141"/>
      <c r="S93" s="141"/>
      <c r="T93" s="141"/>
      <c r="U93" s="140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43"/>
      <c r="AV93" s="43"/>
      <c r="AW93" s="129"/>
      <c r="AX93" s="129"/>
      <c r="AY93" s="129"/>
      <c r="AZ93" s="130"/>
      <c r="BA93" s="39"/>
      <c r="BB93" s="39"/>
      <c r="BC93" s="39"/>
      <c r="BD93" s="39"/>
      <c r="BE93" s="39"/>
      <c r="BF93" s="39"/>
      <c r="BG93" s="39"/>
    </row>
    <row r="94" spans="1:59" x14ac:dyDescent="0.25">
      <c r="A94" s="39"/>
      <c r="B94" s="39"/>
      <c r="C94" s="39"/>
      <c r="D94" s="64"/>
      <c r="E94" s="148">
        <v>0</v>
      </c>
      <c r="F94" s="418" t="s">
        <v>910</v>
      </c>
      <c r="G94" s="419"/>
      <c r="H94" s="419"/>
      <c r="I94" s="419"/>
      <c r="J94" s="419"/>
      <c r="K94" s="419"/>
      <c r="L94" s="420"/>
      <c r="M94" s="421" t="s">
        <v>225</v>
      </c>
      <c r="N94" s="422"/>
      <c r="O94" s="147" t="s">
        <v>560</v>
      </c>
      <c r="P94" s="47" t="s">
        <v>904</v>
      </c>
      <c r="Q94" s="141"/>
      <c r="R94" s="141"/>
      <c r="S94" s="141"/>
      <c r="T94" s="141"/>
      <c r="U94" s="140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43"/>
      <c r="AV94" s="43"/>
      <c r="AW94" s="129"/>
      <c r="AX94" s="129"/>
      <c r="AY94" s="129"/>
      <c r="AZ94" s="130"/>
      <c r="BA94" s="39"/>
      <c r="BB94" s="39"/>
      <c r="BC94" s="39"/>
      <c r="BD94" s="39"/>
      <c r="BE94" s="39"/>
      <c r="BF94" s="39"/>
      <c r="BG94" s="39"/>
    </row>
    <row r="95" spans="1:59" x14ac:dyDescent="0.25">
      <c r="A95" s="39"/>
      <c r="B95" s="39"/>
      <c r="C95" s="39"/>
      <c r="D95" s="64"/>
      <c r="E95" s="148">
        <v>1</v>
      </c>
      <c r="F95" s="418" t="s">
        <v>910</v>
      </c>
      <c r="G95" s="419"/>
      <c r="H95" s="419"/>
      <c r="I95" s="419"/>
      <c r="J95" s="419"/>
      <c r="K95" s="419"/>
      <c r="L95" s="420"/>
      <c r="M95" s="421" t="s">
        <v>225</v>
      </c>
      <c r="N95" s="422"/>
      <c r="O95" s="147" t="s">
        <v>560</v>
      </c>
      <c r="P95" s="47" t="s">
        <v>905</v>
      </c>
      <c r="Q95" s="141"/>
      <c r="R95" s="141"/>
      <c r="S95" s="141"/>
      <c r="T95" s="141"/>
      <c r="U95" s="140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43"/>
      <c r="AV95" s="43"/>
      <c r="AW95" s="129"/>
      <c r="AX95" s="129"/>
      <c r="AY95" s="129"/>
      <c r="AZ95" s="130"/>
      <c r="BA95" s="39"/>
      <c r="BB95" s="39"/>
      <c r="BC95" s="39"/>
      <c r="BD95" s="39"/>
      <c r="BE95" s="39"/>
      <c r="BF95" s="39"/>
      <c r="BG95" s="39"/>
    </row>
    <row r="96" spans="1:59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189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  <c r="AX96" s="189"/>
      <c r="AY96" s="189"/>
      <c r="AZ96" s="189"/>
      <c r="BA96" s="39"/>
      <c r="BB96" s="39"/>
      <c r="BC96" s="39"/>
      <c r="BD96" s="39"/>
      <c r="BE96" s="39"/>
      <c r="BF96" s="39"/>
      <c r="BG96" s="39"/>
    </row>
    <row r="97" spans="1:59" x14ac:dyDescent="0.25">
      <c r="A97" s="394" t="s">
        <v>895</v>
      </c>
      <c r="B97" s="394"/>
      <c r="C97" s="39"/>
      <c r="D97" s="39"/>
      <c r="E97" s="39"/>
      <c r="F97" s="141"/>
      <c r="G97" s="141"/>
      <c r="H97" s="141"/>
      <c r="I97" s="141"/>
      <c r="J97" s="141"/>
      <c r="K97" s="141"/>
      <c r="L97" s="242" t="s">
        <v>625</v>
      </c>
      <c r="M97" s="258"/>
      <c r="N97" s="259" t="s">
        <v>668</v>
      </c>
      <c r="O97" s="165">
        <v>0</v>
      </c>
      <c r="P97" s="165">
        <v>1</v>
      </c>
      <c r="Q97" s="165">
        <v>0</v>
      </c>
      <c r="R97" s="165">
        <v>0</v>
      </c>
      <c r="S97" s="165">
        <v>0</v>
      </c>
      <c r="T97" s="165">
        <v>0</v>
      </c>
      <c r="U97" s="409" t="s">
        <v>923</v>
      </c>
      <c r="V97" s="410"/>
      <c r="W97" s="410"/>
      <c r="X97" s="410"/>
      <c r="Y97" s="410"/>
      <c r="Z97" s="410"/>
      <c r="AA97" s="410"/>
      <c r="AB97" s="410"/>
      <c r="AC97" s="410"/>
      <c r="AD97" s="410"/>
      <c r="AE97" s="410"/>
      <c r="AF97" s="410"/>
      <c r="AG97" s="410"/>
      <c r="AH97" s="410"/>
      <c r="AI97" s="410"/>
      <c r="AJ97" s="410"/>
      <c r="AK97" s="410"/>
      <c r="AL97" s="410"/>
      <c r="AM97" s="410"/>
      <c r="AN97" s="410"/>
      <c r="AO97" s="410"/>
      <c r="AP97" s="410"/>
      <c r="AQ97" s="410"/>
      <c r="AR97" s="410"/>
      <c r="AS97" s="410"/>
      <c r="AT97" s="410"/>
      <c r="AU97" s="410"/>
      <c r="AV97" s="410"/>
      <c r="AW97" s="410"/>
      <c r="AX97" s="410"/>
      <c r="AY97" s="410"/>
      <c r="AZ97" s="411"/>
      <c r="BA97" s="39"/>
      <c r="BB97" s="39"/>
      <c r="BC97" s="39"/>
      <c r="BD97" s="39"/>
      <c r="BE97" s="39"/>
      <c r="BF97" s="39"/>
      <c r="BG97" s="39"/>
    </row>
    <row r="98" spans="1:59" x14ac:dyDescent="0.25">
      <c r="A98" s="493" t="s">
        <v>950</v>
      </c>
      <c r="B98" s="394"/>
      <c r="C98" s="258" t="s">
        <v>944</v>
      </c>
      <c r="D98" s="39"/>
      <c r="E98" s="39"/>
      <c r="F98" s="181"/>
      <c r="G98" s="181"/>
      <c r="H98" s="181"/>
      <c r="I98" s="181"/>
      <c r="J98" s="181"/>
      <c r="K98" s="181"/>
      <c r="L98" s="242" t="s">
        <v>625</v>
      </c>
      <c r="M98" s="387" t="s">
        <v>227</v>
      </c>
      <c r="N98" s="387"/>
      <c r="O98" s="387" t="s">
        <v>227</v>
      </c>
      <c r="P98" s="387"/>
      <c r="Q98" s="387"/>
      <c r="R98" s="387"/>
      <c r="S98" s="387"/>
      <c r="T98" s="387"/>
      <c r="U98" s="412"/>
      <c r="V98" s="413"/>
      <c r="W98" s="413"/>
      <c r="X98" s="413"/>
      <c r="Y98" s="413"/>
      <c r="Z98" s="413"/>
      <c r="AA98" s="413"/>
      <c r="AB98" s="413"/>
      <c r="AC98" s="413"/>
      <c r="AD98" s="413"/>
      <c r="AE98" s="413"/>
      <c r="AF98" s="413"/>
      <c r="AG98" s="413"/>
      <c r="AH98" s="413"/>
      <c r="AI98" s="413"/>
      <c r="AJ98" s="413"/>
      <c r="AK98" s="413"/>
      <c r="AL98" s="413"/>
      <c r="AM98" s="413"/>
      <c r="AN98" s="413"/>
      <c r="AO98" s="413"/>
      <c r="AP98" s="413"/>
      <c r="AQ98" s="413"/>
      <c r="AR98" s="413"/>
      <c r="AS98" s="413"/>
      <c r="AT98" s="413"/>
      <c r="AU98" s="413"/>
      <c r="AV98" s="413"/>
      <c r="AW98" s="413"/>
      <c r="AX98" s="413"/>
      <c r="AY98" s="413"/>
      <c r="AZ98" s="414"/>
      <c r="BA98" s="39"/>
      <c r="BB98" s="39"/>
      <c r="BC98" s="39"/>
      <c r="BD98" s="39"/>
      <c r="BE98" s="39"/>
      <c r="BF98" s="39"/>
      <c r="BG98" s="39"/>
    </row>
    <row r="99" spans="1:59" x14ac:dyDescent="0.25">
      <c r="A99" s="493" t="s">
        <v>951</v>
      </c>
      <c r="B99" s="394"/>
      <c r="C99" s="258" t="s">
        <v>945</v>
      </c>
      <c r="D99" s="39"/>
      <c r="E99" s="39"/>
      <c r="F99" s="141"/>
      <c r="G99" s="141"/>
      <c r="H99" s="141"/>
      <c r="I99" s="141"/>
      <c r="J99" s="141"/>
      <c r="K99" s="141"/>
      <c r="L99" s="242" t="s">
        <v>625</v>
      </c>
      <c r="M99" s="260"/>
      <c r="N99" s="261" t="s">
        <v>724</v>
      </c>
      <c r="O99" s="165">
        <v>1</v>
      </c>
      <c r="P99" s="165">
        <v>1</v>
      </c>
      <c r="Q99" s="165">
        <v>1</v>
      </c>
      <c r="R99" s="165">
        <v>1</v>
      </c>
      <c r="S99" s="165">
        <v>1</v>
      </c>
      <c r="T99" s="165">
        <v>1</v>
      </c>
      <c r="U99" s="415"/>
      <c r="V99" s="416"/>
      <c r="W99" s="416"/>
      <c r="X99" s="416"/>
      <c r="Y99" s="416"/>
      <c r="Z99" s="416"/>
      <c r="AA99" s="416"/>
      <c r="AB99" s="416"/>
      <c r="AC99" s="416"/>
      <c r="AD99" s="416"/>
      <c r="AE99" s="416"/>
      <c r="AF99" s="416"/>
      <c r="AG99" s="416"/>
      <c r="AH99" s="416"/>
      <c r="AI99" s="416"/>
      <c r="AJ99" s="416"/>
      <c r="AK99" s="416"/>
      <c r="AL99" s="416"/>
      <c r="AM99" s="416"/>
      <c r="AN99" s="416"/>
      <c r="AO99" s="416"/>
      <c r="AP99" s="416"/>
      <c r="AQ99" s="416"/>
      <c r="AR99" s="416"/>
      <c r="AS99" s="416"/>
      <c r="AT99" s="416"/>
      <c r="AU99" s="416"/>
      <c r="AV99" s="416"/>
      <c r="AW99" s="416"/>
      <c r="AX99" s="416"/>
      <c r="AY99" s="416"/>
      <c r="AZ99" s="417"/>
      <c r="BA99" s="39"/>
      <c r="BB99" s="39"/>
      <c r="BC99" s="39"/>
      <c r="BD99" s="39"/>
      <c r="BE99" s="39"/>
      <c r="BF99" s="39"/>
      <c r="BG99" s="39"/>
    </row>
    <row r="100" spans="1:59" x14ac:dyDescent="0.25">
      <c r="A100" s="39"/>
      <c r="B100" s="39"/>
      <c r="C100" s="64" t="s">
        <v>928</v>
      </c>
      <c r="D100" s="481" t="s">
        <v>321</v>
      </c>
      <c r="E100" s="148" t="s">
        <v>556</v>
      </c>
      <c r="F100" s="141"/>
      <c r="G100" s="141"/>
      <c r="H100" s="141"/>
      <c r="I100" s="141"/>
      <c r="J100" s="141"/>
      <c r="K100" s="141"/>
      <c r="L100" s="242" t="s">
        <v>939</v>
      </c>
      <c r="M100" s="258"/>
      <c r="N100" s="259" t="s">
        <v>725</v>
      </c>
      <c r="O100" s="165">
        <v>1</v>
      </c>
      <c r="P100" s="165">
        <v>0</v>
      </c>
      <c r="Q100" s="165">
        <v>1</v>
      </c>
      <c r="R100" s="165">
        <v>0</v>
      </c>
      <c r="S100" s="165">
        <v>0</v>
      </c>
      <c r="T100" s="165">
        <v>0</v>
      </c>
      <c r="U100" s="423" t="s">
        <v>927</v>
      </c>
      <c r="V100" s="424"/>
      <c r="W100" s="424"/>
      <c r="X100" s="424"/>
      <c r="Y100" s="424"/>
      <c r="Z100" s="424"/>
      <c r="AA100" s="424"/>
      <c r="AB100" s="424"/>
      <c r="AC100" s="424"/>
      <c r="AD100" s="424"/>
      <c r="AE100" s="424"/>
      <c r="AF100" s="424"/>
      <c r="AG100" s="424"/>
      <c r="AH100" s="424"/>
      <c r="AI100" s="424"/>
      <c r="AJ100" s="424"/>
      <c r="AK100" s="424"/>
      <c r="AL100" s="424"/>
      <c r="AM100" s="424"/>
      <c r="AN100" s="424"/>
      <c r="AO100" s="424"/>
      <c r="AP100" s="424"/>
      <c r="AQ100" s="424"/>
      <c r="AR100" s="424"/>
      <c r="AS100" s="424"/>
      <c r="AT100" s="424"/>
      <c r="AU100" s="424"/>
      <c r="AV100" s="424"/>
      <c r="AW100" s="424"/>
      <c r="AX100" s="424"/>
      <c r="AY100" s="424"/>
      <c r="AZ100" s="425"/>
      <c r="BA100" s="39"/>
      <c r="BB100" s="151" t="s">
        <v>656</v>
      </c>
      <c r="BC100" s="39"/>
      <c r="BD100" s="39"/>
      <c r="BE100" s="39"/>
      <c r="BF100" s="39"/>
      <c r="BG100" s="39"/>
    </row>
    <row r="101" spans="1:59" x14ac:dyDescent="0.25">
      <c r="A101" s="39"/>
      <c r="B101" s="39"/>
      <c r="C101" s="39"/>
      <c r="D101" s="39"/>
      <c r="E101" s="148" t="s">
        <v>556</v>
      </c>
      <c r="F101" s="141"/>
      <c r="G101" s="141"/>
      <c r="H101" s="141"/>
      <c r="I101" s="141"/>
      <c r="J101" s="141"/>
      <c r="K101" s="141"/>
      <c r="L101" s="242"/>
      <c r="M101" s="258"/>
      <c r="N101" s="259" t="s">
        <v>726</v>
      </c>
      <c r="O101" s="165">
        <v>1</v>
      </c>
      <c r="P101" s="165">
        <v>0</v>
      </c>
      <c r="Q101" s="165">
        <v>1</v>
      </c>
      <c r="R101" s="165">
        <v>0</v>
      </c>
      <c r="S101" s="165">
        <v>0</v>
      </c>
      <c r="T101" s="165">
        <v>1</v>
      </c>
      <c r="U101" s="423" t="s">
        <v>927</v>
      </c>
      <c r="V101" s="424"/>
      <c r="W101" s="424"/>
      <c r="X101" s="424"/>
      <c r="Y101" s="424"/>
      <c r="Z101" s="424"/>
      <c r="AA101" s="424"/>
      <c r="AB101" s="424"/>
      <c r="AC101" s="424"/>
      <c r="AD101" s="424"/>
      <c r="AE101" s="424"/>
      <c r="AF101" s="424"/>
      <c r="AG101" s="424"/>
      <c r="AH101" s="424"/>
      <c r="AI101" s="424"/>
      <c r="AJ101" s="424"/>
      <c r="AK101" s="424"/>
      <c r="AL101" s="424"/>
      <c r="AM101" s="424"/>
      <c r="AN101" s="424"/>
      <c r="AO101" s="424"/>
      <c r="AP101" s="424"/>
      <c r="AQ101" s="424"/>
      <c r="AR101" s="424"/>
      <c r="AS101" s="424"/>
      <c r="AT101" s="424"/>
      <c r="AU101" s="424"/>
      <c r="AV101" s="424"/>
      <c r="AW101" s="424"/>
      <c r="AX101" s="424"/>
      <c r="AY101" s="424"/>
      <c r="AZ101" s="425"/>
      <c r="BA101" s="39"/>
      <c r="BB101" s="151" t="s">
        <v>656</v>
      </c>
      <c r="BC101" s="39"/>
      <c r="BD101" s="39"/>
      <c r="BE101" s="39"/>
      <c r="BF101" s="39"/>
      <c r="BG101" s="39"/>
    </row>
    <row r="102" spans="1:59" x14ac:dyDescent="0.25">
      <c r="A102" s="39"/>
      <c r="B102" s="39"/>
      <c r="C102" s="39"/>
      <c r="D102" s="39"/>
      <c r="E102" s="181" t="s">
        <v>227</v>
      </c>
      <c r="F102" s="181"/>
      <c r="G102" s="181"/>
      <c r="H102" s="181"/>
      <c r="I102" s="181"/>
      <c r="J102" s="181"/>
      <c r="K102" s="181"/>
      <c r="L102" s="242" t="s">
        <v>939</v>
      </c>
      <c r="M102" s="387" t="s">
        <v>227</v>
      </c>
      <c r="N102" s="387"/>
      <c r="O102" s="387" t="s">
        <v>227</v>
      </c>
      <c r="P102" s="387"/>
      <c r="Q102" s="387"/>
      <c r="R102" s="387"/>
      <c r="S102" s="387"/>
      <c r="T102" s="387"/>
      <c r="U102" s="426" t="s">
        <v>227</v>
      </c>
      <c r="V102" s="426"/>
      <c r="W102" s="426"/>
      <c r="X102" s="426"/>
      <c r="Y102" s="426"/>
      <c r="Z102" s="426"/>
      <c r="AA102" s="426"/>
      <c r="AB102" s="426"/>
      <c r="AC102" s="426"/>
      <c r="AD102" s="426"/>
      <c r="AE102" s="426"/>
      <c r="AF102" s="426"/>
      <c r="AG102" s="426"/>
      <c r="AH102" s="426"/>
      <c r="AI102" s="426"/>
      <c r="AJ102" s="426"/>
      <c r="AK102" s="426"/>
      <c r="AL102" s="426"/>
      <c r="AM102" s="426"/>
      <c r="AN102" s="426"/>
      <c r="AO102" s="426"/>
      <c r="AP102" s="426"/>
      <c r="AQ102" s="426"/>
      <c r="AR102" s="272"/>
      <c r="AS102" s="272"/>
      <c r="AT102" s="272"/>
      <c r="AU102" s="272"/>
      <c r="AV102" s="272"/>
      <c r="AW102" s="272"/>
      <c r="AX102" s="272"/>
      <c r="AY102" s="272"/>
      <c r="AZ102" s="272"/>
      <c r="BA102" s="39"/>
      <c r="BB102" s="39"/>
      <c r="BC102" s="39"/>
      <c r="BD102" s="39"/>
      <c r="BE102" s="39"/>
      <c r="BF102" s="39"/>
      <c r="BG102" s="39"/>
    </row>
    <row r="103" spans="1:59" x14ac:dyDescent="0.25">
      <c r="A103" s="39"/>
      <c r="B103" s="39"/>
      <c r="C103" s="39"/>
      <c r="D103" s="39"/>
      <c r="E103" s="256" t="s">
        <v>327</v>
      </c>
      <c r="F103" s="141"/>
      <c r="G103" s="141"/>
      <c r="H103" s="141"/>
      <c r="I103" s="141"/>
      <c r="J103" s="141"/>
      <c r="K103" s="141"/>
      <c r="L103" s="242" t="s">
        <v>939</v>
      </c>
      <c r="M103" s="260"/>
      <c r="N103" s="261" t="s">
        <v>716</v>
      </c>
      <c r="O103" s="491">
        <v>1</v>
      </c>
      <c r="P103" s="491">
        <v>1</v>
      </c>
      <c r="Q103" s="491">
        <v>1</v>
      </c>
      <c r="R103" s="491">
        <v>1</v>
      </c>
      <c r="S103" s="491">
        <v>1</v>
      </c>
      <c r="T103" s="491">
        <v>1</v>
      </c>
      <c r="U103" s="391" t="s">
        <v>581</v>
      </c>
      <c r="V103" s="392"/>
      <c r="W103" s="392"/>
      <c r="X103" s="392"/>
      <c r="Y103" s="392"/>
      <c r="Z103" s="392"/>
      <c r="AA103" s="392"/>
      <c r="AB103" s="392"/>
      <c r="AC103" s="392"/>
      <c r="AD103" s="392"/>
      <c r="AE103" s="392"/>
      <c r="AF103" s="392"/>
      <c r="AG103" s="392"/>
      <c r="AH103" s="392"/>
      <c r="AI103" s="392"/>
      <c r="AJ103" s="392"/>
      <c r="AK103" s="392"/>
      <c r="AL103" s="392"/>
      <c r="AM103" s="392"/>
      <c r="AN103" s="392"/>
      <c r="AO103" s="392"/>
      <c r="AP103" s="392"/>
      <c r="AQ103" s="392"/>
      <c r="AR103" s="392"/>
      <c r="AS103" s="392"/>
      <c r="AT103" s="392"/>
      <c r="AU103" s="392"/>
      <c r="AV103" s="392"/>
      <c r="AW103" s="392"/>
      <c r="AX103" s="392"/>
      <c r="AY103" s="392"/>
      <c r="AZ103" s="393"/>
      <c r="BA103" s="39"/>
      <c r="BB103" s="254" t="s">
        <v>656</v>
      </c>
      <c r="BC103" s="39"/>
      <c r="BD103" s="39"/>
      <c r="BE103" s="39"/>
      <c r="BF103" s="39"/>
      <c r="BG103" s="39"/>
    </row>
    <row r="104" spans="1:59" x14ac:dyDescent="0.25">
      <c r="A104" s="39"/>
      <c r="B104" s="39"/>
      <c r="C104" s="39"/>
      <c r="D104" s="39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39"/>
      <c r="BC104" s="39"/>
      <c r="BD104" s="39"/>
      <c r="BE104" s="39"/>
      <c r="BF104" s="39"/>
      <c r="BG104" s="39"/>
    </row>
    <row r="105" spans="1:59" x14ac:dyDescent="0.25">
      <c r="A105" s="39"/>
      <c r="B105" s="39"/>
      <c r="C105" s="39"/>
      <c r="D105" s="39"/>
      <c r="E105" s="183"/>
      <c r="F105" s="39"/>
      <c r="G105" s="141"/>
      <c r="H105" s="141"/>
      <c r="I105" s="141"/>
      <c r="J105" s="141"/>
      <c r="K105" s="141"/>
      <c r="L105" s="183" t="s">
        <v>580</v>
      </c>
      <c r="M105" s="39" t="s">
        <v>949</v>
      </c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39"/>
      <c r="BC105" s="39"/>
      <c r="BD105" s="39"/>
      <c r="BE105" s="39"/>
      <c r="BF105" s="39"/>
      <c r="BG105" s="39"/>
    </row>
    <row r="106" spans="1:59" x14ac:dyDescent="0.25">
      <c r="A106" s="39"/>
      <c r="B106" s="39"/>
      <c r="C106" s="39"/>
      <c r="D106" s="39"/>
      <c r="E106" s="141"/>
      <c r="F106" s="141"/>
      <c r="G106" s="141"/>
      <c r="H106" s="141"/>
      <c r="I106" s="141"/>
      <c r="J106" s="141"/>
      <c r="K106" s="141"/>
      <c r="L106" s="242" t="s">
        <v>626</v>
      </c>
      <c r="M106" s="39" t="s">
        <v>920</v>
      </c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29"/>
      <c r="AZ106" s="129"/>
      <c r="BA106" s="39"/>
      <c r="BB106" s="39"/>
      <c r="BC106" s="39"/>
      <c r="BD106" s="39"/>
      <c r="BE106" s="39"/>
      <c r="BF106" s="39"/>
      <c r="BG106" s="39"/>
    </row>
    <row r="107" spans="1:59" x14ac:dyDescent="0.25">
      <c r="A107" s="39"/>
      <c r="B107" s="39"/>
      <c r="C107" s="39"/>
      <c r="D107" s="39"/>
      <c r="E107" s="141"/>
      <c r="F107" s="141"/>
      <c r="G107" s="141"/>
      <c r="H107" s="141"/>
      <c r="I107" s="141"/>
      <c r="J107" s="141"/>
      <c r="K107" s="141"/>
      <c r="L107" s="242" t="s">
        <v>625</v>
      </c>
      <c r="M107" s="39" t="s">
        <v>940</v>
      </c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29"/>
      <c r="AZ107" s="129"/>
      <c r="BA107" s="39"/>
      <c r="BB107" s="39"/>
      <c r="BC107" s="39"/>
      <c r="BD107" s="39"/>
      <c r="BE107" s="39"/>
      <c r="BF107" s="39"/>
      <c r="BG107" s="39"/>
    </row>
    <row r="108" spans="1:59" x14ac:dyDescent="0.25">
      <c r="A108" s="39"/>
      <c r="B108" s="39"/>
      <c r="C108" s="39"/>
      <c r="D108" s="39"/>
      <c r="E108" s="141"/>
      <c r="F108" s="141"/>
      <c r="G108" s="141"/>
      <c r="H108" s="141"/>
      <c r="I108" s="141"/>
      <c r="J108" s="141"/>
      <c r="K108" s="141"/>
      <c r="L108" s="242"/>
      <c r="M108" s="39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29"/>
      <c r="AZ108" s="129"/>
      <c r="BA108" s="39"/>
      <c r="BB108" s="39"/>
      <c r="BC108" s="39"/>
      <c r="BD108" s="39"/>
      <c r="BE108" s="39"/>
      <c r="BF108" s="39"/>
      <c r="BG108" s="39"/>
    </row>
    <row r="109" spans="1:59" x14ac:dyDescent="0.25">
      <c r="A109" s="39"/>
      <c r="B109" s="39"/>
      <c r="C109" s="39"/>
      <c r="D109" s="39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129"/>
      <c r="BA109" s="39"/>
      <c r="BB109" s="39"/>
      <c r="BC109" s="39"/>
      <c r="BD109" s="39"/>
      <c r="BE109" s="39"/>
      <c r="BF109" s="39"/>
      <c r="BG109" s="39"/>
    </row>
    <row r="110" spans="1:59" x14ac:dyDescent="0.25">
      <c r="A110" s="343" t="s">
        <v>906</v>
      </c>
      <c r="B110" s="65" t="s">
        <v>1</v>
      </c>
      <c r="C110" s="166" t="s">
        <v>225</v>
      </c>
      <c r="D110" s="39"/>
      <c r="E110" s="164" t="s">
        <v>554</v>
      </c>
      <c r="F110" s="395" t="s">
        <v>221</v>
      </c>
      <c r="G110" s="396"/>
      <c r="H110" s="396"/>
      <c r="I110" s="396"/>
      <c r="J110" s="396"/>
      <c r="K110" s="396"/>
      <c r="L110" s="397"/>
      <c r="M110" s="398" t="s">
        <v>568</v>
      </c>
      <c r="N110" s="399"/>
      <c r="O110" s="400" t="s">
        <v>569</v>
      </c>
      <c r="P110" s="401"/>
      <c r="Q110" s="401"/>
      <c r="R110" s="401"/>
      <c r="S110" s="401"/>
      <c r="T110" s="402"/>
      <c r="U110" s="403" t="s">
        <v>564</v>
      </c>
      <c r="V110" s="404"/>
      <c r="W110" s="404"/>
      <c r="X110" s="404"/>
      <c r="Y110" s="404"/>
      <c r="Z110" s="404"/>
      <c r="AA110" s="404"/>
      <c r="AB110" s="405"/>
      <c r="AC110" s="403" t="s">
        <v>565</v>
      </c>
      <c r="AD110" s="404"/>
      <c r="AE110" s="404"/>
      <c r="AF110" s="404"/>
      <c r="AG110" s="404"/>
      <c r="AH110" s="404"/>
      <c r="AI110" s="404"/>
      <c r="AJ110" s="405"/>
      <c r="AK110" s="403" t="s">
        <v>566</v>
      </c>
      <c r="AL110" s="404"/>
      <c r="AM110" s="404"/>
      <c r="AN110" s="404"/>
      <c r="AO110" s="404"/>
      <c r="AP110" s="404"/>
      <c r="AQ110" s="404"/>
      <c r="AR110" s="405"/>
      <c r="AS110" s="403" t="s">
        <v>567</v>
      </c>
      <c r="AT110" s="404"/>
      <c r="AU110" s="404"/>
      <c r="AV110" s="404"/>
      <c r="AW110" s="404"/>
      <c r="AX110" s="404"/>
      <c r="AY110" s="404"/>
      <c r="AZ110" s="405"/>
      <c r="BA110" s="39"/>
      <c r="BB110" s="39"/>
      <c r="BC110" s="39"/>
      <c r="BD110" s="39"/>
      <c r="BE110" s="39"/>
      <c r="BF110" s="39"/>
      <c r="BG110" s="39"/>
    </row>
    <row r="111" spans="1:59" x14ac:dyDescent="0.25">
      <c r="A111" s="39"/>
      <c r="B111" s="39"/>
      <c r="C111" s="39"/>
      <c r="D111" s="39"/>
      <c r="E111" s="145">
        <v>47</v>
      </c>
      <c r="F111" s="42">
        <v>46</v>
      </c>
      <c r="G111" s="43"/>
      <c r="H111" s="43"/>
      <c r="I111" s="43"/>
      <c r="J111" s="43"/>
      <c r="K111" s="43"/>
      <c r="L111" s="44">
        <v>40</v>
      </c>
      <c r="M111" s="42">
        <v>39</v>
      </c>
      <c r="N111" s="44">
        <v>38</v>
      </c>
      <c r="O111" s="54">
        <v>37</v>
      </c>
      <c r="P111" s="53"/>
      <c r="Q111" s="53"/>
      <c r="R111" s="53"/>
      <c r="S111" s="53"/>
      <c r="T111" s="55">
        <v>32</v>
      </c>
      <c r="U111" s="53">
        <v>31</v>
      </c>
      <c r="V111" s="53"/>
      <c r="W111" s="53"/>
      <c r="X111" s="53"/>
      <c r="Y111" s="53"/>
      <c r="Z111" s="53"/>
      <c r="AA111" s="53"/>
      <c r="AB111" s="55">
        <v>24</v>
      </c>
      <c r="AC111" s="53">
        <v>23</v>
      </c>
      <c r="AD111" s="53"/>
      <c r="AE111" s="53"/>
      <c r="AF111" s="53"/>
      <c r="AG111" s="53"/>
      <c r="AH111" s="53"/>
      <c r="AI111" s="53"/>
      <c r="AJ111" s="55">
        <v>16</v>
      </c>
      <c r="AK111" s="53">
        <v>15</v>
      </c>
      <c r="AL111" s="53"/>
      <c r="AM111" s="53"/>
      <c r="AN111" s="53"/>
      <c r="AO111" s="53"/>
      <c r="AP111" s="53"/>
      <c r="AQ111" s="53"/>
      <c r="AR111" s="55">
        <v>8</v>
      </c>
      <c r="AS111" s="53">
        <v>7</v>
      </c>
      <c r="AT111" s="53"/>
      <c r="AU111" s="53"/>
      <c r="AV111" s="53"/>
      <c r="AW111" s="53"/>
      <c r="AX111" s="53"/>
      <c r="AY111" s="53"/>
      <c r="AZ111" s="55">
        <v>0</v>
      </c>
      <c r="BA111" s="39"/>
      <c r="BB111" s="39"/>
      <c r="BC111" s="39"/>
      <c r="BD111" s="39"/>
      <c r="BE111" s="39"/>
      <c r="BF111" s="39"/>
      <c r="BG111" s="39"/>
    </row>
    <row r="112" spans="1:59" x14ac:dyDescent="0.25">
      <c r="A112" s="39"/>
      <c r="B112" s="39"/>
      <c r="C112" s="39"/>
      <c r="D112" s="39"/>
      <c r="E112" s="291" t="s">
        <v>555</v>
      </c>
      <c r="F112" s="406" t="s">
        <v>584</v>
      </c>
      <c r="G112" s="407"/>
      <c r="H112" s="407"/>
      <c r="I112" s="407"/>
      <c r="J112" s="407"/>
      <c r="K112" s="407"/>
      <c r="L112" s="408"/>
      <c r="M112" s="406" t="s">
        <v>585</v>
      </c>
      <c r="N112" s="408"/>
      <c r="O112" s="406" t="s">
        <v>586</v>
      </c>
      <c r="P112" s="407"/>
      <c r="Q112" s="407"/>
      <c r="R112" s="407"/>
      <c r="S112" s="407"/>
      <c r="T112" s="408"/>
      <c r="U112" s="406" t="s">
        <v>587</v>
      </c>
      <c r="V112" s="407"/>
      <c r="W112" s="407"/>
      <c r="X112" s="407"/>
      <c r="Y112" s="407"/>
      <c r="Z112" s="407"/>
      <c r="AA112" s="407"/>
      <c r="AB112" s="408"/>
      <c r="AC112" s="406" t="s">
        <v>587</v>
      </c>
      <c r="AD112" s="407"/>
      <c r="AE112" s="407"/>
      <c r="AF112" s="407"/>
      <c r="AG112" s="407"/>
      <c r="AH112" s="407"/>
      <c r="AI112" s="407"/>
      <c r="AJ112" s="408"/>
      <c r="AK112" s="406" t="s">
        <v>587</v>
      </c>
      <c r="AL112" s="407"/>
      <c r="AM112" s="407"/>
      <c r="AN112" s="407"/>
      <c r="AO112" s="407"/>
      <c r="AP112" s="407"/>
      <c r="AQ112" s="407"/>
      <c r="AR112" s="408"/>
      <c r="AS112" s="406" t="s">
        <v>587</v>
      </c>
      <c r="AT112" s="407"/>
      <c r="AU112" s="407"/>
      <c r="AV112" s="407"/>
      <c r="AW112" s="407"/>
      <c r="AX112" s="407"/>
      <c r="AY112" s="407"/>
      <c r="AZ112" s="408"/>
      <c r="BA112" s="39"/>
      <c r="BB112" s="39"/>
      <c r="BC112" s="39"/>
      <c r="BD112" s="39"/>
      <c r="BE112" s="39"/>
      <c r="BF112" s="39"/>
      <c r="BG112" s="39"/>
    </row>
    <row r="113" spans="1:59" x14ac:dyDescent="0.25">
      <c r="A113" s="39"/>
      <c r="B113" s="39"/>
      <c r="C113" s="39"/>
      <c r="D113" s="39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29"/>
      <c r="AV113" s="129"/>
      <c r="AW113" s="129"/>
      <c r="AX113" s="129"/>
      <c r="AY113" s="129"/>
      <c r="AZ113" s="129"/>
      <c r="BA113" s="39"/>
      <c r="BB113" s="39"/>
      <c r="BC113" s="39"/>
      <c r="BD113" s="39"/>
      <c r="BE113" s="39"/>
      <c r="BF113" s="39"/>
      <c r="BG113" s="39"/>
    </row>
    <row r="114" spans="1:59" x14ac:dyDescent="0.25">
      <c r="A114" s="39"/>
      <c r="B114" s="39"/>
      <c r="C114" s="39"/>
      <c r="D114" s="242" t="s">
        <v>626</v>
      </c>
      <c r="E114" s="256">
        <v>0</v>
      </c>
      <c r="F114" s="388" t="s">
        <v>910</v>
      </c>
      <c r="G114" s="389"/>
      <c r="H114" s="389"/>
      <c r="I114" s="389"/>
      <c r="J114" s="389"/>
      <c r="K114" s="389"/>
      <c r="L114" s="390"/>
      <c r="M114" s="388" t="s">
        <v>225</v>
      </c>
      <c r="N114" s="390"/>
      <c r="O114" s="167" t="s">
        <v>560</v>
      </c>
      <c r="P114" s="168" t="s">
        <v>916</v>
      </c>
      <c r="Q114" s="141"/>
      <c r="R114" s="141"/>
      <c r="S114" s="141"/>
      <c r="T114" s="141"/>
      <c r="U114" s="140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43"/>
      <c r="AV114" s="43"/>
      <c r="AW114" s="129"/>
      <c r="AX114" s="129"/>
      <c r="AY114" s="129"/>
      <c r="AZ114" s="130"/>
      <c r="BA114" s="39"/>
      <c r="BB114" s="39"/>
      <c r="BC114" s="39"/>
      <c r="BD114" s="39"/>
      <c r="BE114" s="39"/>
      <c r="BF114" s="39"/>
      <c r="BG114" s="39"/>
    </row>
    <row r="115" spans="1:59" x14ac:dyDescent="0.25">
      <c r="A115" s="39"/>
      <c r="B115" s="39"/>
      <c r="C115" s="39"/>
      <c r="D115" s="183" t="s">
        <v>580</v>
      </c>
      <c r="E115" s="256">
        <v>1</v>
      </c>
      <c r="F115" s="388" t="s">
        <v>910</v>
      </c>
      <c r="G115" s="389"/>
      <c r="H115" s="389"/>
      <c r="I115" s="389"/>
      <c r="J115" s="389"/>
      <c r="K115" s="389"/>
      <c r="L115" s="390"/>
      <c r="M115" s="388" t="s">
        <v>225</v>
      </c>
      <c r="N115" s="390"/>
      <c r="O115" s="167" t="s">
        <v>560</v>
      </c>
      <c r="P115" s="255" t="s">
        <v>583</v>
      </c>
      <c r="Q115" s="141"/>
      <c r="R115" s="141"/>
      <c r="S115" s="141"/>
      <c r="T115" s="141"/>
      <c r="U115" s="140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43"/>
      <c r="AV115" s="43"/>
      <c r="AW115" s="129"/>
      <c r="AX115" s="129"/>
      <c r="AY115" s="129"/>
      <c r="AZ115" s="130"/>
      <c r="BA115" s="39"/>
      <c r="BB115" s="39"/>
      <c r="BC115" s="39"/>
      <c r="BD115" s="39"/>
      <c r="BE115" s="39"/>
      <c r="BF115" s="39"/>
      <c r="BG115" s="39"/>
    </row>
    <row r="116" spans="1:59" x14ac:dyDescent="0.25">
      <c r="A116" s="39"/>
      <c r="B116" s="39"/>
      <c r="C116" s="39"/>
      <c r="D116" s="183" t="s">
        <v>580</v>
      </c>
      <c r="E116" s="256">
        <v>0</v>
      </c>
      <c r="F116" s="388" t="s">
        <v>908</v>
      </c>
      <c r="G116" s="389"/>
      <c r="H116" s="389"/>
      <c r="I116" s="389"/>
      <c r="J116" s="389"/>
      <c r="K116" s="389"/>
      <c r="L116" s="390"/>
      <c r="M116" s="388" t="s">
        <v>225</v>
      </c>
      <c r="N116" s="390"/>
      <c r="O116" s="167" t="s">
        <v>560</v>
      </c>
      <c r="P116" s="255" t="s">
        <v>583</v>
      </c>
      <c r="Q116" s="141"/>
      <c r="R116" s="141"/>
      <c r="S116" s="141"/>
      <c r="T116" s="141"/>
      <c r="U116" s="140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43"/>
      <c r="AV116" s="43"/>
      <c r="AW116" s="129"/>
      <c r="AX116" s="129"/>
      <c r="AY116" s="129"/>
      <c r="AZ116" s="130"/>
      <c r="BA116" s="39"/>
      <c r="BB116" s="39"/>
      <c r="BC116" s="39"/>
      <c r="BD116" s="39"/>
      <c r="BE116" s="39"/>
      <c r="BF116" s="39"/>
      <c r="BG116" s="39"/>
    </row>
    <row r="117" spans="1:59" x14ac:dyDescent="0.25">
      <c r="A117" s="39"/>
      <c r="B117" s="39"/>
      <c r="C117" s="39"/>
      <c r="D117" s="183" t="s">
        <v>580</v>
      </c>
      <c r="E117" s="256">
        <v>1</v>
      </c>
      <c r="F117" s="388" t="s">
        <v>908</v>
      </c>
      <c r="G117" s="389"/>
      <c r="H117" s="389"/>
      <c r="I117" s="389"/>
      <c r="J117" s="389"/>
      <c r="K117" s="389"/>
      <c r="L117" s="390"/>
      <c r="M117" s="388" t="s">
        <v>225</v>
      </c>
      <c r="N117" s="390"/>
      <c r="O117" s="167" t="s">
        <v>560</v>
      </c>
      <c r="P117" s="255" t="s">
        <v>583</v>
      </c>
      <c r="Q117" s="141"/>
      <c r="R117" s="141"/>
      <c r="S117" s="141"/>
      <c r="T117" s="141"/>
      <c r="U117" s="140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43"/>
      <c r="AV117" s="43"/>
      <c r="AW117" s="129"/>
      <c r="AX117" s="129"/>
      <c r="AY117" s="129"/>
      <c r="AZ117" s="130"/>
      <c r="BA117" s="39"/>
      <c r="BB117" s="39"/>
      <c r="BC117" s="39"/>
      <c r="BD117" s="39"/>
      <c r="BE117" s="39"/>
      <c r="BF117" s="39"/>
      <c r="BG117" s="39"/>
    </row>
    <row r="118" spans="1:59" x14ac:dyDescent="0.25">
      <c r="A118" s="39"/>
      <c r="B118" s="39"/>
      <c r="C118" s="39"/>
      <c r="D118" s="64"/>
      <c r="E118" s="148">
        <v>0</v>
      </c>
      <c r="F118" s="418" t="s">
        <v>909</v>
      </c>
      <c r="G118" s="419"/>
      <c r="H118" s="419"/>
      <c r="I118" s="419"/>
      <c r="J118" s="419"/>
      <c r="K118" s="419"/>
      <c r="L118" s="420"/>
      <c r="M118" s="421" t="s">
        <v>225</v>
      </c>
      <c r="N118" s="422"/>
      <c r="O118" s="147" t="s">
        <v>560</v>
      </c>
      <c r="P118" s="47" t="s">
        <v>693</v>
      </c>
      <c r="Q118" s="141"/>
      <c r="R118" s="141"/>
      <c r="S118" s="141"/>
      <c r="T118" s="141"/>
      <c r="U118" s="140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48"/>
      <c r="AV118" s="48"/>
      <c r="AW118" s="129"/>
      <c r="AX118" s="129"/>
      <c r="AY118" s="129"/>
      <c r="AZ118" s="130"/>
      <c r="BA118" s="39"/>
      <c r="BB118" s="39"/>
      <c r="BC118" s="39"/>
      <c r="BD118" s="39"/>
      <c r="BE118" s="39"/>
      <c r="BF118" s="39"/>
      <c r="BG118" s="39"/>
    </row>
    <row r="119" spans="1:59" x14ac:dyDescent="0.25">
      <c r="A119" s="39"/>
      <c r="B119" s="39"/>
      <c r="C119" s="39"/>
      <c r="D119" s="183" t="s">
        <v>580</v>
      </c>
      <c r="E119" s="256">
        <v>1</v>
      </c>
      <c r="F119" s="388" t="s">
        <v>909</v>
      </c>
      <c r="G119" s="389"/>
      <c r="H119" s="389"/>
      <c r="I119" s="389"/>
      <c r="J119" s="389"/>
      <c r="K119" s="389"/>
      <c r="L119" s="390"/>
      <c r="M119" s="388" t="s">
        <v>225</v>
      </c>
      <c r="N119" s="390"/>
      <c r="O119" s="167" t="s">
        <v>560</v>
      </c>
      <c r="P119" s="255" t="s">
        <v>583</v>
      </c>
      <c r="Q119" s="169"/>
      <c r="R119" s="169"/>
      <c r="S119" s="169"/>
      <c r="T119" s="169"/>
      <c r="U119" s="191"/>
      <c r="V119" s="169"/>
      <c r="W119" s="169"/>
      <c r="X119" s="169"/>
      <c r="Y119" s="169"/>
      <c r="Z119" s="169"/>
      <c r="AA119" s="169"/>
      <c r="AB119" s="16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190"/>
      <c r="BA119" s="39"/>
      <c r="BB119" s="39"/>
      <c r="BC119" s="39"/>
      <c r="BD119" s="39"/>
      <c r="BE119" s="39"/>
      <c r="BF119" s="39"/>
      <c r="BG119" s="39"/>
    </row>
    <row r="120" spans="1:59" x14ac:dyDescent="0.25">
      <c r="A120" s="39"/>
      <c r="B120" s="39"/>
      <c r="C120" s="39"/>
      <c r="D120" s="39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29"/>
      <c r="AV120" s="129"/>
      <c r="AW120" s="129"/>
      <c r="AX120" s="129"/>
      <c r="AY120" s="129"/>
      <c r="AZ120" s="129"/>
      <c r="BA120" s="39"/>
      <c r="BB120" s="39"/>
      <c r="BC120" s="39"/>
      <c r="BD120" s="39"/>
      <c r="BE120" s="39"/>
      <c r="BF120" s="39"/>
      <c r="BG120" s="39"/>
    </row>
    <row r="121" spans="1:59" x14ac:dyDescent="0.25">
      <c r="A121" s="394" t="s">
        <v>895</v>
      </c>
      <c r="B121" s="394"/>
      <c r="C121" s="39"/>
      <c r="D121" s="39"/>
      <c r="E121" s="39"/>
      <c r="F121" s="141"/>
      <c r="G121" s="141"/>
      <c r="H121" s="141"/>
      <c r="I121" s="141"/>
      <c r="J121" s="141"/>
      <c r="K121" s="141"/>
      <c r="L121" s="141"/>
      <c r="M121" s="258"/>
      <c r="N121" s="259" t="s">
        <v>668</v>
      </c>
      <c r="O121" s="165">
        <v>0</v>
      </c>
      <c r="P121" s="165">
        <v>1</v>
      </c>
      <c r="Q121" s="165">
        <v>0</v>
      </c>
      <c r="R121" s="165">
        <v>0</v>
      </c>
      <c r="S121" s="165">
        <v>0</v>
      </c>
      <c r="T121" s="165">
        <v>0</v>
      </c>
      <c r="U121" s="409" t="s">
        <v>915</v>
      </c>
      <c r="V121" s="410"/>
      <c r="W121" s="410"/>
      <c r="X121" s="410"/>
      <c r="Y121" s="410"/>
      <c r="Z121" s="410"/>
      <c r="AA121" s="410"/>
      <c r="AB121" s="410"/>
      <c r="AC121" s="410"/>
      <c r="AD121" s="410"/>
      <c r="AE121" s="410"/>
      <c r="AF121" s="410"/>
      <c r="AG121" s="410"/>
      <c r="AH121" s="410"/>
      <c r="AI121" s="410"/>
      <c r="AJ121" s="410"/>
      <c r="AK121" s="410"/>
      <c r="AL121" s="410"/>
      <c r="AM121" s="410"/>
      <c r="AN121" s="410"/>
      <c r="AO121" s="410"/>
      <c r="AP121" s="410"/>
      <c r="AQ121" s="410"/>
      <c r="AR121" s="410"/>
      <c r="AS121" s="410"/>
      <c r="AT121" s="410"/>
      <c r="AU121" s="410"/>
      <c r="AV121" s="410"/>
      <c r="AW121" s="410"/>
      <c r="AX121" s="410"/>
      <c r="AY121" s="410"/>
      <c r="AZ121" s="411"/>
      <c r="BA121" s="39"/>
      <c r="BB121" s="39"/>
      <c r="BC121" s="39"/>
      <c r="BD121" s="39"/>
      <c r="BE121" s="39"/>
      <c r="BF121" s="39"/>
      <c r="BG121" s="39"/>
    </row>
    <row r="122" spans="1:59" x14ac:dyDescent="0.25">
      <c r="A122" s="493" t="s">
        <v>950</v>
      </c>
      <c r="B122" s="394"/>
      <c r="C122" s="258" t="s">
        <v>944</v>
      </c>
      <c r="D122" s="39"/>
      <c r="E122" s="39"/>
      <c r="F122" s="181"/>
      <c r="G122" s="181"/>
      <c r="H122" s="181"/>
      <c r="I122" s="181"/>
      <c r="J122" s="181"/>
      <c r="K122" s="181"/>
      <c r="L122" s="183"/>
      <c r="M122" s="387" t="s">
        <v>227</v>
      </c>
      <c r="N122" s="387"/>
      <c r="O122" s="387" t="s">
        <v>227</v>
      </c>
      <c r="P122" s="387"/>
      <c r="Q122" s="387"/>
      <c r="R122" s="387"/>
      <c r="S122" s="387"/>
      <c r="T122" s="387"/>
      <c r="U122" s="412"/>
      <c r="V122" s="413"/>
      <c r="W122" s="413"/>
      <c r="X122" s="413"/>
      <c r="Y122" s="413"/>
      <c r="Z122" s="413"/>
      <c r="AA122" s="413"/>
      <c r="AB122" s="413"/>
      <c r="AC122" s="413"/>
      <c r="AD122" s="413"/>
      <c r="AE122" s="413"/>
      <c r="AF122" s="413"/>
      <c r="AG122" s="413"/>
      <c r="AH122" s="413"/>
      <c r="AI122" s="413"/>
      <c r="AJ122" s="413"/>
      <c r="AK122" s="413"/>
      <c r="AL122" s="413"/>
      <c r="AM122" s="413"/>
      <c r="AN122" s="413"/>
      <c r="AO122" s="413"/>
      <c r="AP122" s="413"/>
      <c r="AQ122" s="413"/>
      <c r="AR122" s="413"/>
      <c r="AS122" s="413"/>
      <c r="AT122" s="413"/>
      <c r="AU122" s="413"/>
      <c r="AV122" s="413"/>
      <c r="AW122" s="413"/>
      <c r="AX122" s="413"/>
      <c r="AY122" s="413"/>
      <c r="AZ122" s="414"/>
      <c r="BA122" s="39"/>
      <c r="BB122" s="39"/>
      <c r="BC122" s="39"/>
      <c r="BD122" s="39"/>
      <c r="BE122" s="39"/>
      <c r="BF122" s="39"/>
      <c r="BG122" s="39"/>
    </row>
    <row r="123" spans="1:59" x14ac:dyDescent="0.25">
      <c r="A123" s="493" t="s">
        <v>951</v>
      </c>
      <c r="B123" s="394"/>
      <c r="C123" s="258" t="s">
        <v>945</v>
      </c>
      <c r="D123" s="39"/>
      <c r="E123" s="39"/>
      <c r="F123" s="141"/>
      <c r="G123" s="141"/>
      <c r="H123" s="141"/>
      <c r="I123" s="141"/>
      <c r="J123" s="141"/>
      <c r="K123" s="141"/>
      <c r="L123" s="183"/>
      <c r="M123" s="260"/>
      <c r="N123" s="261" t="s">
        <v>724</v>
      </c>
      <c r="O123" s="165">
        <v>1</v>
      </c>
      <c r="P123" s="165">
        <v>1</v>
      </c>
      <c r="Q123" s="165">
        <v>1</v>
      </c>
      <c r="R123" s="165">
        <v>1</v>
      </c>
      <c r="S123" s="165">
        <v>1</v>
      </c>
      <c r="T123" s="165">
        <v>1</v>
      </c>
      <c r="U123" s="415"/>
      <c r="V123" s="416"/>
      <c r="W123" s="416"/>
      <c r="X123" s="416"/>
      <c r="Y123" s="416"/>
      <c r="Z123" s="416"/>
      <c r="AA123" s="416"/>
      <c r="AB123" s="416"/>
      <c r="AC123" s="416"/>
      <c r="AD123" s="416"/>
      <c r="AE123" s="416"/>
      <c r="AF123" s="416"/>
      <c r="AG123" s="416"/>
      <c r="AH123" s="416"/>
      <c r="AI123" s="416"/>
      <c r="AJ123" s="416"/>
      <c r="AK123" s="416"/>
      <c r="AL123" s="416"/>
      <c r="AM123" s="416"/>
      <c r="AN123" s="416"/>
      <c r="AO123" s="416"/>
      <c r="AP123" s="416"/>
      <c r="AQ123" s="416"/>
      <c r="AR123" s="416"/>
      <c r="AS123" s="416"/>
      <c r="AT123" s="416"/>
      <c r="AU123" s="416"/>
      <c r="AV123" s="416"/>
      <c r="AW123" s="416"/>
      <c r="AX123" s="416"/>
      <c r="AY123" s="416"/>
      <c r="AZ123" s="417"/>
      <c r="BA123" s="39"/>
      <c r="BB123" s="39"/>
      <c r="BC123" s="39"/>
      <c r="BD123" s="39"/>
      <c r="BE123" s="39"/>
      <c r="BF123" s="39"/>
      <c r="BG123" s="39"/>
    </row>
    <row r="124" spans="1:59" x14ac:dyDescent="0.25">
      <c r="A124" s="39"/>
      <c r="B124" s="39"/>
      <c r="C124" s="39"/>
      <c r="D124" s="39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129"/>
      <c r="BA124" s="39"/>
      <c r="BB124" s="39"/>
      <c r="BC124" s="39"/>
      <c r="BD124" s="39"/>
      <c r="BE124" s="39"/>
      <c r="BF124" s="39"/>
      <c r="BG124" s="39"/>
    </row>
    <row r="125" spans="1:59" x14ac:dyDescent="0.25">
      <c r="A125" s="39"/>
      <c r="B125" s="39"/>
      <c r="C125" s="39"/>
      <c r="D125" s="39"/>
      <c r="E125" s="183"/>
      <c r="F125" s="39"/>
      <c r="G125" s="141"/>
      <c r="H125" s="141"/>
      <c r="I125" s="141"/>
      <c r="J125" s="141"/>
      <c r="K125" s="141"/>
      <c r="L125" s="183" t="s">
        <v>580</v>
      </c>
      <c r="M125" s="39" t="s">
        <v>949</v>
      </c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  <c r="AO125" s="141"/>
      <c r="AP125" s="141"/>
      <c r="AQ125" s="141"/>
      <c r="AR125" s="141"/>
      <c r="AS125" s="141"/>
      <c r="AT125" s="141"/>
      <c r="AU125" s="141"/>
      <c r="AV125" s="141"/>
      <c r="AW125" s="141"/>
      <c r="AX125" s="141"/>
      <c r="AY125" s="141"/>
      <c r="AZ125" s="141"/>
      <c r="BA125" s="141"/>
      <c r="BB125" s="39"/>
      <c r="BC125" s="39"/>
      <c r="BD125" s="39"/>
      <c r="BE125" s="39"/>
      <c r="BF125" s="39"/>
      <c r="BG125" s="39"/>
    </row>
    <row r="126" spans="1:59" x14ac:dyDescent="0.25">
      <c r="A126" s="39"/>
      <c r="B126" s="39"/>
      <c r="C126" s="39"/>
      <c r="D126" s="39"/>
      <c r="E126" s="141"/>
      <c r="F126" s="141"/>
      <c r="G126" s="141"/>
      <c r="H126" s="141"/>
      <c r="I126" s="141"/>
      <c r="J126" s="141"/>
      <c r="K126" s="141"/>
      <c r="L126" s="242" t="s">
        <v>626</v>
      </c>
      <c r="M126" s="39" t="s">
        <v>920</v>
      </c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/>
      <c r="AM126" s="141"/>
      <c r="AN126" s="141"/>
      <c r="AO126" s="141"/>
      <c r="AP126" s="141"/>
      <c r="AQ126" s="141"/>
      <c r="AR126" s="141"/>
      <c r="AS126" s="141"/>
      <c r="AT126" s="141"/>
      <c r="AU126" s="141"/>
      <c r="AV126" s="141"/>
      <c r="AW126" s="141"/>
      <c r="AX126" s="141"/>
      <c r="AY126" s="129"/>
      <c r="AZ126" s="129"/>
      <c r="BA126" s="39"/>
      <c r="BB126" s="39"/>
      <c r="BC126" s="39"/>
      <c r="BD126" s="39"/>
      <c r="BE126" s="39"/>
      <c r="BF126" s="39"/>
      <c r="BG126" s="39"/>
    </row>
    <row r="127" spans="1:59" x14ac:dyDescent="0.25">
      <c r="A127" s="39"/>
      <c r="B127" s="39"/>
      <c r="C127" s="39"/>
      <c r="D127" s="39"/>
      <c r="E127" s="141"/>
      <c r="F127" s="141"/>
      <c r="G127" s="141"/>
      <c r="H127" s="141"/>
      <c r="I127" s="141"/>
      <c r="J127" s="141"/>
      <c r="K127" s="141"/>
      <c r="L127" s="242"/>
      <c r="M127" s="39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  <c r="AO127" s="141"/>
      <c r="AP127" s="141"/>
      <c r="AQ127" s="141"/>
      <c r="AR127" s="141"/>
      <c r="AS127" s="141"/>
      <c r="AT127" s="141"/>
      <c r="AU127" s="141"/>
      <c r="AV127" s="141"/>
      <c r="AW127" s="141"/>
      <c r="AX127" s="141"/>
      <c r="AY127" s="129"/>
      <c r="AZ127" s="129"/>
      <c r="BA127" s="39"/>
      <c r="BB127" s="39"/>
      <c r="BC127" s="39"/>
      <c r="BD127" s="39"/>
      <c r="BE127" s="39"/>
      <c r="BF127" s="39"/>
      <c r="BG127" s="39"/>
    </row>
    <row r="128" spans="1:59" x14ac:dyDescent="0.25">
      <c r="A128" s="39"/>
      <c r="B128" s="39"/>
      <c r="C128" s="39"/>
      <c r="D128" s="39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  <c r="AO128" s="141"/>
      <c r="AP128" s="141"/>
      <c r="AQ128" s="141"/>
      <c r="AR128" s="141"/>
      <c r="AS128" s="141"/>
      <c r="AT128" s="141"/>
      <c r="AU128" s="141"/>
      <c r="AV128" s="141"/>
      <c r="AW128" s="141"/>
      <c r="AX128" s="141"/>
      <c r="AY128" s="129"/>
      <c r="AZ128" s="129"/>
      <c r="BA128" s="39"/>
      <c r="BB128" s="39"/>
      <c r="BC128" s="39"/>
      <c r="BD128" s="39"/>
      <c r="BE128" s="39"/>
      <c r="BF128" s="39"/>
      <c r="BG128" s="39"/>
    </row>
    <row r="129" spans="1:59" ht="15.75" x14ac:dyDescent="0.25">
      <c r="A129" s="56" t="s">
        <v>238</v>
      </c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</row>
    <row r="130" spans="1:59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</row>
    <row r="131" spans="1:59" x14ac:dyDescent="0.25">
      <c r="A131" s="65" t="s">
        <v>264</v>
      </c>
      <c r="B131" s="65" t="s">
        <v>880</v>
      </c>
      <c r="C131" s="166" t="s">
        <v>233</v>
      </c>
      <c r="D131" s="39"/>
      <c r="E131" s="164" t="s">
        <v>554</v>
      </c>
      <c r="F131" s="395" t="s">
        <v>221</v>
      </c>
      <c r="G131" s="396"/>
      <c r="H131" s="396"/>
      <c r="I131" s="396"/>
      <c r="J131" s="396"/>
      <c r="K131" s="396"/>
      <c r="L131" s="397"/>
      <c r="M131" s="398" t="s">
        <v>568</v>
      </c>
      <c r="N131" s="399"/>
      <c r="O131" s="451" t="s">
        <v>274</v>
      </c>
      <c r="P131" s="452"/>
      <c r="Q131" s="452"/>
      <c r="R131" s="452"/>
      <c r="S131" s="452"/>
      <c r="T131" s="453"/>
      <c r="U131" s="403" t="s">
        <v>597</v>
      </c>
      <c r="V131" s="404"/>
      <c r="W131" s="404"/>
      <c r="X131" s="404"/>
      <c r="Y131" s="404"/>
      <c r="Z131" s="404"/>
      <c r="AA131" s="404"/>
      <c r="AB131" s="404"/>
      <c r="AC131" s="404"/>
      <c r="AD131" s="404"/>
      <c r="AE131" s="404"/>
      <c r="AF131" s="405"/>
      <c r="AG131" s="403" t="s">
        <v>599</v>
      </c>
      <c r="AH131" s="404"/>
      <c r="AI131" s="404"/>
      <c r="AJ131" s="404"/>
      <c r="AK131" s="404"/>
      <c r="AL131" s="404"/>
      <c r="AM131" s="404"/>
      <c r="AN131" s="404"/>
      <c r="AO131" s="404"/>
      <c r="AP131" s="404"/>
      <c r="AQ131" s="404"/>
      <c r="AR131" s="405"/>
      <c r="AS131" s="403" t="s">
        <v>598</v>
      </c>
      <c r="AT131" s="404"/>
      <c r="AU131" s="404"/>
      <c r="AV131" s="404"/>
      <c r="AW131" s="404"/>
      <c r="AX131" s="404"/>
      <c r="AY131" s="404"/>
      <c r="AZ131" s="405"/>
      <c r="BA131" s="39"/>
      <c r="BB131" s="39"/>
      <c r="BC131" s="39"/>
      <c r="BD131" s="39"/>
      <c r="BE131" s="39"/>
      <c r="BF131" s="39"/>
      <c r="BG131" s="39"/>
    </row>
    <row r="132" spans="1:59" x14ac:dyDescent="0.25">
      <c r="A132" s="39"/>
      <c r="B132" s="39"/>
      <c r="C132" s="39"/>
      <c r="D132" s="39"/>
      <c r="E132" s="145">
        <v>47</v>
      </c>
      <c r="F132" s="42">
        <v>46</v>
      </c>
      <c r="G132" s="43"/>
      <c r="H132" s="43"/>
      <c r="I132" s="43"/>
      <c r="J132" s="43"/>
      <c r="K132" s="43"/>
      <c r="L132" s="44">
        <v>40</v>
      </c>
      <c r="M132" s="42">
        <v>39</v>
      </c>
      <c r="N132" s="44">
        <v>38</v>
      </c>
      <c r="O132" s="54">
        <v>37</v>
      </c>
      <c r="P132" s="53"/>
      <c r="Q132" s="53"/>
      <c r="R132" s="53"/>
      <c r="S132" s="53"/>
      <c r="T132" s="53">
        <v>32</v>
      </c>
      <c r="U132" s="54">
        <v>31</v>
      </c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5">
        <v>20</v>
      </c>
      <c r="AG132" s="53">
        <v>19</v>
      </c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5">
        <v>8</v>
      </c>
      <c r="AS132" s="53">
        <v>7</v>
      </c>
      <c r="AT132" s="53"/>
      <c r="AU132" s="53"/>
      <c r="AV132" s="53"/>
      <c r="AW132" s="53"/>
      <c r="AX132" s="53"/>
      <c r="AY132" s="53"/>
      <c r="AZ132" s="55">
        <v>0</v>
      </c>
      <c r="BA132" s="39"/>
      <c r="BB132" s="39"/>
      <c r="BC132" s="39"/>
      <c r="BD132" s="39"/>
      <c r="BE132" s="39"/>
      <c r="BF132" s="39"/>
      <c r="BG132" s="39"/>
    </row>
    <row r="133" spans="1:59" x14ac:dyDescent="0.25">
      <c r="A133" s="143"/>
      <c r="B133" s="138"/>
      <c r="C133" s="39"/>
      <c r="D133" s="39"/>
      <c r="E133" s="291" t="s">
        <v>555</v>
      </c>
      <c r="F133" s="406" t="s">
        <v>584</v>
      </c>
      <c r="G133" s="407"/>
      <c r="H133" s="407"/>
      <c r="I133" s="407"/>
      <c r="J133" s="407"/>
      <c r="K133" s="407"/>
      <c r="L133" s="408"/>
      <c r="M133" s="406" t="s">
        <v>585</v>
      </c>
      <c r="N133" s="408"/>
      <c r="O133" s="406" t="s">
        <v>586</v>
      </c>
      <c r="P133" s="407"/>
      <c r="Q133" s="407"/>
      <c r="R133" s="407"/>
      <c r="S133" s="407"/>
      <c r="T133" s="408"/>
      <c r="U133" s="406" t="s">
        <v>600</v>
      </c>
      <c r="V133" s="407"/>
      <c r="W133" s="407"/>
      <c r="X133" s="407"/>
      <c r="Y133" s="407"/>
      <c r="Z133" s="407"/>
      <c r="AA133" s="407"/>
      <c r="AB133" s="407"/>
      <c r="AC133" s="407"/>
      <c r="AD133" s="407"/>
      <c r="AE133" s="407"/>
      <c r="AF133" s="408"/>
      <c r="AG133" s="406" t="s">
        <v>600</v>
      </c>
      <c r="AH133" s="407"/>
      <c r="AI133" s="407"/>
      <c r="AJ133" s="407"/>
      <c r="AK133" s="407"/>
      <c r="AL133" s="407"/>
      <c r="AM133" s="407"/>
      <c r="AN133" s="407"/>
      <c r="AO133" s="407"/>
      <c r="AP133" s="407"/>
      <c r="AQ133" s="407"/>
      <c r="AR133" s="408"/>
      <c r="AS133" s="406" t="s">
        <v>587</v>
      </c>
      <c r="AT133" s="407"/>
      <c r="AU133" s="407"/>
      <c r="AV133" s="407"/>
      <c r="AW133" s="407"/>
      <c r="AX133" s="407"/>
      <c r="AY133" s="407"/>
      <c r="AZ133" s="408"/>
      <c r="BA133" s="39"/>
      <c r="BB133" s="39"/>
      <c r="BC133" s="39"/>
      <c r="BD133" s="39"/>
      <c r="BE133" s="39"/>
      <c r="BF133" s="39"/>
      <c r="BG133" s="39"/>
    </row>
    <row r="134" spans="1:59" x14ac:dyDescent="0.25">
      <c r="A134" s="47" t="s">
        <v>524</v>
      </c>
      <c r="B134" s="47" t="s">
        <v>523</v>
      </c>
      <c r="C134" s="39"/>
      <c r="D134" s="39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297"/>
      <c r="U134" s="184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297"/>
      <c r="AG134" s="184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297"/>
      <c r="AS134" s="184"/>
      <c r="AT134" s="51"/>
      <c r="AU134" s="51"/>
      <c r="AV134" s="51"/>
      <c r="AW134" s="51"/>
      <c r="AX134" s="51"/>
      <c r="AY134" s="51"/>
      <c r="AZ134" s="51"/>
      <c r="BA134" s="39"/>
      <c r="BB134" s="39"/>
      <c r="BC134" s="39"/>
      <c r="BD134" s="39"/>
      <c r="BE134" s="39"/>
      <c r="BF134" s="39"/>
      <c r="BG134" s="39"/>
    </row>
    <row r="135" spans="1:59" x14ac:dyDescent="0.25">
      <c r="A135" s="39"/>
      <c r="B135" s="39"/>
      <c r="C135" s="39"/>
      <c r="D135" s="183" t="s">
        <v>580</v>
      </c>
      <c r="E135" s="256">
        <v>0</v>
      </c>
      <c r="F135" s="388" t="s">
        <v>909</v>
      </c>
      <c r="G135" s="389"/>
      <c r="H135" s="389"/>
      <c r="I135" s="389"/>
      <c r="J135" s="389"/>
      <c r="K135" s="389"/>
      <c r="L135" s="390"/>
      <c r="M135" s="388" t="s">
        <v>233</v>
      </c>
      <c r="N135" s="389"/>
      <c r="O135" s="195" t="s">
        <v>560</v>
      </c>
      <c r="P135" s="255" t="s">
        <v>583</v>
      </c>
      <c r="Q135" s="141"/>
      <c r="R135" s="141"/>
      <c r="S135" s="141"/>
      <c r="T135" s="141"/>
      <c r="U135" s="140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R135" s="141"/>
      <c r="AS135" s="141"/>
      <c r="AT135" s="141"/>
      <c r="AU135" s="48"/>
      <c r="AV135" s="48"/>
      <c r="AW135" s="129"/>
      <c r="AX135" s="129"/>
      <c r="AY135" s="129"/>
      <c r="AZ135" s="130"/>
      <c r="BA135" s="39"/>
      <c r="BB135" s="39"/>
      <c r="BC135" s="39"/>
      <c r="BD135" s="39"/>
      <c r="BE135" s="39"/>
      <c r="BF135" s="39"/>
      <c r="BG135" s="39"/>
    </row>
    <row r="136" spans="1:59" x14ac:dyDescent="0.25">
      <c r="A136" s="39">
        <v>0</v>
      </c>
      <c r="B136" s="138">
        <v>20</v>
      </c>
      <c r="C136" s="39"/>
      <c r="D136" s="183" t="s">
        <v>580</v>
      </c>
      <c r="E136" s="148">
        <v>1</v>
      </c>
      <c r="F136" s="418" t="s">
        <v>909</v>
      </c>
      <c r="G136" s="419"/>
      <c r="H136" s="419"/>
      <c r="I136" s="419"/>
      <c r="J136" s="419"/>
      <c r="K136" s="419"/>
      <c r="L136" s="420"/>
      <c r="M136" s="421" t="s">
        <v>233</v>
      </c>
      <c r="N136" s="422"/>
      <c r="O136" s="197" t="s">
        <v>560</v>
      </c>
      <c r="P136" s="506" t="s">
        <v>964</v>
      </c>
      <c r="Q136" s="169"/>
      <c r="R136" s="169"/>
      <c r="S136" s="169"/>
      <c r="T136" s="169"/>
      <c r="U136" s="191"/>
      <c r="V136" s="169"/>
      <c r="W136" s="169"/>
      <c r="X136" s="169"/>
      <c r="Y136" s="169"/>
      <c r="Z136" s="169"/>
      <c r="AA136" s="169"/>
      <c r="AB136" s="16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190"/>
      <c r="BA136" s="39"/>
      <c r="BB136" s="39"/>
      <c r="BC136" s="39"/>
      <c r="BD136" s="39"/>
      <c r="BE136" s="39"/>
      <c r="BF136" s="39"/>
      <c r="BG136" s="39"/>
    </row>
    <row r="137" spans="1:59" x14ac:dyDescent="0.25">
      <c r="A137" s="143"/>
      <c r="B137" s="138"/>
      <c r="C137" s="39"/>
      <c r="D137" s="183" t="s">
        <v>580</v>
      </c>
      <c r="E137" s="256">
        <v>0</v>
      </c>
      <c r="F137" s="388" t="s">
        <v>908</v>
      </c>
      <c r="G137" s="389"/>
      <c r="H137" s="389"/>
      <c r="I137" s="389"/>
      <c r="J137" s="389"/>
      <c r="K137" s="389"/>
      <c r="L137" s="390"/>
      <c r="M137" s="388" t="s">
        <v>233</v>
      </c>
      <c r="N137" s="389"/>
      <c r="O137" s="195" t="s">
        <v>560</v>
      </c>
      <c r="P137" s="196" t="s">
        <v>602</v>
      </c>
      <c r="Q137" s="51"/>
      <c r="R137" s="51"/>
      <c r="S137" s="51"/>
      <c r="T137" s="295"/>
      <c r="U137" s="184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295"/>
      <c r="AG137" s="184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295"/>
      <c r="AS137" s="184"/>
      <c r="AT137" s="51"/>
      <c r="AU137" s="51"/>
      <c r="AV137" s="51"/>
      <c r="AW137" s="51"/>
      <c r="AX137" s="51"/>
      <c r="AY137" s="51"/>
      <c r="AZ137" s="295"/>
      <c r="BA137" s="39"/>
      <c r="BB137" s="39"/>
      <c r="BC137" s="39"/>
      <c r="BD137" s="39"/>
      <c r="BE137" s="39"/>
      <c r="BF137" s="39"/>
      <c r="BG137" s="39"/>
    </row>
    <row r="138" spans="1:59" x14ac:dyDescent="0.25">
      <c r="A138" s="143"/>
      <c r="B138" s="138"/>
      <c r="C138" s="39"/>
      <c r="D138" s="242" t="s">
        <v>626</v>
      </c>
      <c r="E138" s="256">
        <v>1</v>
      </c>
      <c r="F138" s="388" t="s">
        <v>908</v>
      </c>
      <c r="G138" s="389"/>
      <c r="H138" s="389"/>
      <c r="I138" s="389"/>
      <c r="J138" s="389"/>
      <c r="K138" s="389"/>
      <c r="L138" s="390"/>
      <c r="M138" s="388" t="s">
        <v>233</v>
      </c>
      <c r="N138" s="389"/>
      <c r="O138" s="195" t="s">
        <v>560</v>
      </c>
      <c r="P138" s="196" t="s">
        <v>965</v>
      </c>
      <c r="Q138" s="51"/>
      <c r="R138" s="51"/>
      <c r="S138" s="51"/>
      <c r="T138" s="295"/>
      <c r="U138" s="184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295"/>
      <c r="AG138" s="184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295"/>
      <c r="AS138" s="184"/>
      <c r="AT138" s="51"/>
      <c r="AU138" s="51"/>
      <c r="AV138" s="51"/>
      <c r="AW138" s="51"/>
      <c r="AX138" s="51"/>
      <c r="AY138" s="51"/>
      <c r="AZ138" s="295"/>
      <c r="BA138" s="39"/>
      <c r="BB138" s="39"/>
      <c r="BC138" s="39"/>
      <c r="BD138" s="39"/>
      <c r="BE138" s="39"/>
      <c r="BF138" s="39"/>
      <c r="BG138" s="39"/>
    </row>
    <row r="139" spans="1:59" x14ac:dyDescent="0.25">
      <c r="A139" s="143"/>
      <c r="B139" s="138"/>
      <c r="C139" s="39"/>
      <c r="D139" s="183" t="s">
        <v>580</v>
      </c>
      <c r="E139" s="256">
        <v>0</v>
      </c>
      <c r="F139" s="388" t="s">
        <v>910</v>
      </c>
      <c r="G139" s="389"/>
      <c r="H139" s="389"/>
      <c r="I139" s="389"/>
      <c r="J139" s="389"/>
      <c r="K139" s="389"/>
      <c r="L139" s="390"/>
      <c r="M139" s="388" t="s">
        <v>233</v>
      </c>
      <c r="N139" s="389"/>
      <c r="O139" s="195" t="s">
        <v>560</v>
      </c>
      <c r="P139" s="196" t="s">
        <v>603</v>
      </c>
      <c r="Q139" s="51"/>
      <c r="R139" s="51"/>
      <c r="S139" s="51"/>
      <c r="T139" s="295"/>
      <c r="U139" s="184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295"/>
      <c r="AG139" s="184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295"/>
      <c r="AS139" s="184"/>
      <c r="AT139" s="51"/>
      <c r="AU139" s="51"/>
      <c r="AV139" s="51"/>
      <c r="AW139" s="51"/>
      <c r="AX139" s="51"/>
      <c r="AY139" s="51"/>
      <c r="AZ139" s="295"/>
      <c r="BA139" s="39"/>
      <c r="BB139" s="39"/>
      <c r="BC139" s="39"/>
      <c r="BD139" s="39"/>
      <c r="BE139" s="39"/>
      <c r="BF139" s="39"/>
      <c r="BG139" s="39"/>
    </row>
    <row r="140" spans="1:59" x14ac:dyDescent="0.25">
      <c r="A140" s="143"/>
      <c r="B140" s="138"/>
      <c r="C140" s="39"/>
      <c r="D140" s="183" t="s">
        <v>580</v>
      </c>
      <c r="E140" s="256">
        <v>1</v>
      </c>
      <c r="F140" s="388" t="s">
        <v>910</v>
      </c>
      <c r="G140" s="389"/>
      <c r="H140" s="389"/>
      <c r="I140" s="389"/>
      <c r="J140" s="389"/>
      <c r="K140" s="389"/>
      <c r="L140" s="390"/>
      <c r="M140" s="388" t="s">
        <v>233</v>
      </c>
      <c r="N140" s="389"/>
      <c r="O140" s="195" t="s">
        <v>560</v>
      </c>
      <c r="P140" s="196" t="s">
        <v>924</v>
      </c>
      <c r="Q140" s="51"/>
      <c r="R140" s="51"/>
      <c r="S140" s="51"/>
      <c r="T140" s="295"/>
      <c r="U140" s="184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295"/>
      <c r="AG140" s="184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295"/>
      <c r="AS140" s="184"/>
      <c r="AT140" s="51"/>
      <c r="AU140" s="51"/>
      <c r="AV140" s="51"/>
      <c r="AW140" s="51"/>
      <c r="AX140" s="51"/>
      <c r="AY140" s="51"/>
      <c r="AZ140" s="295"/>
      <c r="BA140" s="39"/>
      <c r="BB140" s="39"/>
      <c r="BC140" s="39"/>
      <c r="BD140" s="39"/>
      <c r="BE140" s="39"/>
      <c r="BF140" s="39"/>
      <c r="BG140" s="39"/>
    </row>
    <row r="141" spans="1:59" x14ac:dyDescent="0.25">
      <c r="A141" s="143"/>
      <c r="B141" s="138"/>
      <c r="C141" s="39"/>
      <c r="D141" s="39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199"/>
      <c r="P141" s="199"/>
      <c r="Q141" s="199"/>
      <c r="R141" s="199"/>
      <c r="S141" s="199"/>
      <c r="T141" s="200"/>
      <c r="U141" s="198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200"/>
      <c r="AG141" s="198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200"/>
      <c r="AS141" s="198"/>
      <c r="AT141" s="199"/>
      <c r="AU141" s="199"/>
      <c r="AV141" s="199"/>
      <c r="AW141" s="199"/>
      <c r="AX141" s="199"/>
      <c r="AY141" s="199"/>
      <c r="AZ141" s="199"/>
      <c r="BA141" s="39"/>
      <c r="BB141" s="39"/>
      <c r="BC141" s="39"/>
      <c r="BD141" s="39"/>
      <c r="BE141" s="39"/>
      <c r="BF141" s="39"/>
      <c r="BG141" s="39"/>
    </row>
    <row r="142" spans="1:59" x14ac:dyDescent="0.25">
      <c r="A142" s="143"/>
      <c r="B142" s="138"/>
      <c r="C142" s="39"/>
      <c r="D142" s="39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476" t="s">
        <v>274</v>
      </c>
      <c r="P142" s="477"/>
      <c r="Q142" s="477"/>
      <c r="R142" s="477"/>
      <c r="S142" s="477"/>
      <c r="T142" s="478"/>
      <c r="U142" s="472" t="s">
        <v>597</v>
      </c>
      <c r="V142" s="473"/>
      <c r="W142" s="473"/>
      <c r="X142" s="473"/>
      <c r="Y142" s="473"/>
      <c r="Z142" s="473"/>
      <c r="AA142" s="473"/>
      <c r="AB142" s="473"/>
      <c r="AC142" s="473"/>
      <c r="AD142" s="473"/>
      <c r="AE142" s="473"/>
      <c r="AF142" s="474"/>
      <c r="AG142" s="472" t="s">
        <v>599</v>
      </c>
      <c r="AH142" s="473"/>
      <c r="AI142" s="473"/>
      <c r="AJ142" s="473"/>
      <c r="AK142" s="473"/>
      <c r="AL142" s="473"/>
      <c r="AM142" s="473"/>
      <c r="AN142" s="473"/>
      <c r="AO142" s="473"/>
      <c r="AP142" s="473"/>
      <c r="AQ142" s="473"/>
      <c r="AR142" s="474"/>
      <c r="AS142" s="472" t="s">
        <v>598</v>
      </c>
      <c r="AT142" s="473"/>
      <c r="AU142" s="473"/>
      <c r="AV142" s="473"/>
      <c r="AW142" s="473"/>
      <c r="AX142" s="473"/>
      <c r="AY142" s="473"/>
      <c r="AZ142" s="474"/>
      <c r="BA142" s="39"/>
      <c r="BB142" s="39"/>
      <c r="BC142" s="39"/>
      <c r="BD142" s="39"/>
      <c r="BE142" s="39"/>
      <c r="BF142" s="39"/>
      <c r="BG142" s="39"/>
    </row>
    <row r="143" spans="1:59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494" t="s">
        <v>963</v>
      </c>
      <c r="P143" s="182"/>
      <c r="Q143" s="182"/>
      <c r="R143" s="182"/>
      <c r="S143" s="182"/>
      <c r="T143" s="495"/>
      <c r="U143" s="510" t="s">
        <v>923</v>
      </c>
      <c r="V143" s="511"/>
      <c r="W143" s="511"/>
      <c r="X143" s="511"/>
      <c r="Y143" s="511"/>
      <c r="Z143" s="511"/>
      <c r="AA143" s="511"/>
      <c r="AB143" s="511"/>
      <c r="AC143" s="511"/>
      <c r="AD143" s="511"/>
      <c r="AE143" s="511"/>
      <c r="AF143" s="512"/>
      <c r="AG143" s="510" t="s">
        <v>923</v>
      </c>
      <c r="AH143" s="511"/>
      <c r="AI143" s="511"/>
      <c r="AJ143" s="511"/>
      <c r="AK143" s="511"/>
      <c r="AL143" s="511"/>
      <c r="AM143" s="511"/>
      <c r="AN143" s="511"/>
      <c r="AO143" s="511"/>
      <c r="AP143" s="511"/>
      <c r="AQ143" s="511"/>
      <c r="AR143" s="512"/>
      <c r="AS143" s="510" t="s">
        <v>923</v>
      </c>
      <c r="AT143" s="511"/>
      <c r="AU143" s="511"/>
      <c r="AV143" s="511"/>
      <c r="AW143" s="511"/>
      <c r="AX143" s="511"/>
      <c r="AY143" s="511"/>
      <c r="AZ143" s="512"/>
      <c r="BA143" s="39"/>
      <c r="BB143" s="39"/>
      <c r="BC143" s="39"/>
      <c r="BD143" s="39"/>
      <c r="BE143" s="39"/>
      <c r="BF143" s="39"/>
      <c r="BG143" s="39"/>
    </row>
    <row r="144" spans="1:59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519" t="s">
        <v>923</v>
      </c>
      <c r="P144" s="520"/>
      <c r="Q144" s="520"/>
      <c r="R144" s="520"/>
      <c r="S144" s="520"/>
      <c r="T144" s="521"/>
      <c r="U144" s="513"/>
      <c r="V144" s="514"/>
      <c r="W144" s="514"/>
      <c r="X144" s="514"/>
      <c r="Y144" s="514"/>
      <c r="Z144" s="514"/>
      <c r="AA144" s="514"/>
      <c r="AB144" s="514"/>
      <c r="AC144" s="514"/>
      <c r="AD144" s="514"/>
      <c r="AE144" s="514"/>
      <c r="AF144" s="515"/>
      <c r="AG144" s="513"/>
      <c r="AH144" s="514"/>
      <c r="AI144" s="514"/>
      <c r="AJ144" s="514"/>
      <c r="AK144" s="514"/>
      <c r="AL144" s="514"/>
      <c r="AM144" s="514"/>
      <c r="AN144" s="514"/>
      <c r="AO144" s="514"/>
      <c r="AP144" s="514"/>
      <c r="AQ144" s="514"/>
      <c r="AR144" s="515"/>
      <c r="AS144" s="513"/>
      <c r="AT144" s="514"/>
      <c r="AU144" s="514"/>
      <c r="AV144" s="514"/>
      <c r="AW144" s="514"/>
      <c r="AX144" s="514"/>
      <c r="AY144" s="514"/>
      <c r="AZ144" s="515"/>
      <c r="BA144" s="39"/>
      <c r="BB144" s="39"/>
      <c r="BC144" s="39"/>
      <c r="BD144" s="39"/>
      <c r="BE144" s="39"/>
      <c r="BF144" s="39"/>
      <c r="BG144" s="39"/>
    </row>
    <row r="145" spans="1:59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131"/>
      <c r="P145" s="131"/>
      <c r="Q145" s="131"/>
      <c r="R145" s="131"/>
      <c r="S145" s="131"/>
      <c r="T145" s="131"/>
      <c r="U145" s="513"/>
      <c r="V145" s="514"/>
      <c r="W145" s="514"/>
      <c r="X145" s="514"/>
      <c r="Y145" s="514"/>
      <c r="Z145" s="514"/>
      <c r="AA145" s="514"/>
      <c r="AB145" s="514"/>
      <c r="AC145" s="514"/>
      <c r="AD145" s="514"/>
      <c r="AE145" s="514"/>
      <c r="AF145" s="515"/>
      <c r="AG145" s="513"/>
      <c r="AH145" s="514"/>
      <c r="AI145" s="514"/>
      <c r="AJ145" s="514"/>
      <c r="AK145" s="514"/>
      <c r="AL145" s="514"/>
      <c r="AM145" s="514"/>
      <c r="AN145" s="514"/>
      <c r="AO145" s="514"/>
      <c r="AP145" s="514"/>
      <c r="AQ145" s="514"/>
      <c r="AR145" s="515"/>
      <c r="AS145" s="513"/>
      <c r="AT145" s="514"/>
      <c r="AU145" s="514"/>
      <c r="AV145" s="514"/>
      <c r="AW145" s="514"/>
      <c r="AX145" s="514"/>
      <c r="AY145" s="514"/>
      <c r="AZ145" s="515"/>
      <c r="BA145" s="39"/>
      <c r="BB145" s="39"/>
      <c r="BC145" s="39"/>
      <c r="BD145" s="39"/>
      <c r="BE145" s="39"/>
      <c r="BF145" s="39"/>
      <c r="BG145" s="39"/>
    </row>
    <row r="146" spans="1:59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131"/>
      <c r="P146" s="131"/>
      <c r="Q146" s="131"/>
      <c r="R146" s="131"/>
      <c r="S146" s="131"/>
      <c r="T146" s="131"/>
      <c r="U146" s="513"/>
      <c r="V146" s="514"/>
      <c r="W146" s="514"/>
      <c r="X146" s="514"/>
      <c r="Y146" s="514"/>
      <c r="Z146" s="514"/>
      <c r="AA146" s="514"/>
      <c r="AB146" s="514"/>
      <c r="AC146" s="514"/>
      <c r="AD146" s="514"/>
      <c r="AE146" s="514"/>
      <c r="AF146" s="515"/>
      <c r="AG146" s="513"/>
      <c r="AH146" s="514"/>
      <c r="AI146" s="514"/>
      <c r="AJ146" s="514"/>
      <c r="AK146" s="514"/>
      <c r="AL146" s="514"/>
      <c r="AM146" s="514"/>
      <c r="AN146" s="514"/>
      <c r="AO146" s="514"/>
      <c r="AP146" s="514"/>
      <c r="AQ146" s="514"/>
      <c r="AR146" s="515"/>
      <c r="AS146" s="513"/>
      <c r="AT146" s="514"/>
      <c r="AU146" s="514"/>
      <c r="AV146" s="514"/>
      <c r="AW146" s="514"/>
      <c r="AX146" s="514"/>
      <c r="AY146" s="514"/>
      <c r="AZ146" s="515"/>
      <c r="BA146" s="39"/>
      <c r="BB146" s="39"/>
      <c r="BC146" s="39"/>
      <c r="BD146" s="39"/>
      <c r="BE146" s="39"/>
      <c r="BF146" s="39"/>
      <c r="BG146" s="39"/>
    </row>
    <row r="147" spans="1:59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131"/>
      <c r="P147" s="131"/>
      <c r="Q147" s="131"/>
      <c r="R147" s="131"/>
      <c r="S147" s="131"/>
      <c r="T147" s="131"/>
      <c r="U147" s="516"/>
      <c r="V147" s="517"/>
      <c r="W147" s="517"/>
      <c r="X147" s="517"/>
      <c r="Y147" s="517"/>
      <c r="Z147" s="517"/>
      <c r="AA147" s="517"/>
      <c r="AB147" s="517"/>
      <c r="AC147" s="517"/>
      <c r="AD147" s="517"/>
      <c r="AE147" s="517"/>
      <c r="AF147" s="518"/>
      <c r="AG147" s="516"/>
      <c r="AH147" s="517"/>
      <c r="AI147" s="517"/>
      <c r="AJ147" s="517"/>
      <c r="AK147" s="517"/>
      <c r="AL147" s="517"/>
      <c r="AM147" s="517"/>
      <c r="AN147" s="517"/>
      <c r="AO147" s="517"/>
      <c r="AP147" s="517"/>
      <c r="AQ147" s="517"/>
      <c r="AR147" s="518"/>
      <c r="AS147" s="516"/>
      <c r="AT147" s="517"/>
      <c r="AU147" s="517"/>
      <c r="AV147" s="517"/>
      <c r="AW147" s="517"/>
      <c r="AX147" s="517"/>
      <c r="AY147" s="517"/>
      <c r="AZ147" s="518"/>
      <c r="BA147" s="39"/>
      <c r="BB147" s="39"/>
      <c r="BC147" s="39"/>
      <c r="BD147" s="39"/>
      <c r="BE147" s="39"/>
      <c r="BF147" s="39"/>
      <c r="BG147" s="39"/>
    </row>
    <row r="148" spans="1:59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</row>
    <row r="149" spans="1:59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183" t="s">
        <v>580</v>
      </c>
      <c r="M149" s="39" t="s">
        <v>949</v>
      </c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</row>
    <row r="150" spans="1:59" ht="15" customHeight="1" x14ac:dyDescent="0.25">
      <c r="A150" s="39"/>
      <c r="B150" s="39"/>
      <c r="C150" s="39"/>
      <c r="D150" s="39"/>
      <c r="E150" s="131"/>
      <c r="F150" s="39"/>
      <c r="G150" s="39"/>
      <c r="H150" s="39"/>
      <c r="I150" s="39"/>
      <c r="J150" s="39"/>
      <c r="K150" s="39"/>
      <c r="L150" s="242" t="s">
        <v>626</v>
      </c>
      <c r="M150" s="39" t="s">
        <v>920</v>
      </c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64"/>
      <c r="AS150" s="46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</row>
    <row r="151" spans="1:59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</row>
    <row r="152" spans="1:59" x14ac:dyDescent="0.25">
      <c r="A152" s="39"/>
      <c r="B152" s="39"/>
      <c r="C152" s="39"/>
      <c r="D152" s="39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45"/>
      <c r="BB152" s="45"/>
      <c r="BC152" s="45"/>
      <c r="BD152" s="39"/>
      <c r="BE152" s="39"/>
      <c r="BF152" s="39"/>
      <c r="BG152" s="39"/>
    </row>
    <row r="153" spans="1:59" x14ac:dyDescent="0.25">
      <c r="A153" s="343" t="s">
        <v>906</v>
      </c>
      <c r="B153" s="65" t="s">
        <v>1</v>
      </c>
      <c r="C153" s="166" t="s">
        <v>233</v>
      </c>
      <c r="D153" s="39"/>
      <c r="E153" s="164" t="s">
        <v>554</v>
      </c>
      <c r="F153" s="395" t="s">
        <v>221</v>
      </c>
      <c r="G153" s="396"/>
      <c r="H153" s="396"/>
      <c r="I153" s="396"/>
      <c r="J153" s="396"/>
      <c r="K153" s="396"/>
      <c r="L153" s="397"/>
      <c r="M153" s="398" t="s">
        <v>568</v>
      </c>
      <c r="N153" s="399"/>
      <c r="O153" s="403" t="s">
        <v>596</v>
      </c>
      <c r="P153" s="404"/>
      <c r="Q153" s="405"/>
      <c r="R153" s="400" t="s">
        <v>569</v>
      </c>
      <c r="S153" s="401"/>
      <c r="T153" s="402"/>
      <c r="U153" s="403" t="s">
        <v>240</v>
      </c>
      <c r="V153" s="404"/>
      <c r="W153" s="404"/>
      <c r="X153" s="404"/>
      <c r="Y153" s="404"/>
      <c r="Z153" s="404"/>
      <c r="AA153" s="404"/>
      <c r="AB153" s="404"/>
      <c r="AC153" s="404"/>
      <c r="AD153" s="404"/>
      <c r="AE153" s="404"/>
      <c r="AF153" s="405"/>
      <c r="AG153" s="403" t="s">
        <v>222</v>
      </c>
      <c r="AH153" s="404"/>
      <c r="AI153" s="404"/>
      <c r="AJ153" s="404"/>
      <c r="AK153" s="404"/>
      <c r="AL153" s="404"/>
      <c r="AM153" s="404"/>
      <c r="AN153" s="404"/>
      <c r="AO153" s="404"/>
      <c r="AP153" s="404"/>
      <c r="AQ153" s="404"/>
      <c r="AR153" s="405"/>
      <c r="AS153" s="403" t="s">
        <v>240</v>
      </c>
      <c r="AT153" s="404"/>
      <c r="AU153" s="404"/>
      <c r="AV153" s="404"/>
      <c r="AW153" s="404"/>
      <c r="AX153" s="404"/>
      <c r="AY153" s="404"/>
      <c r="AZ153" s="405"/>
      <c r="BA153" s="39"/>
      <c r="BB153" s="39"/>
      <c r="BC153" s="39"/>
      <c r="BD153" s="39"/>
      <c r="BE153" s="39"/>
      <c r="BF153" s="39"/>
      <c r="BG153" s="39"/>
    </row>
    <row r="154" spans="1:59" x14ac:dyDescent="0.25">
      <c r="A154" s="39"/>
      <c r="B154" s="39"/>
      <c r="C154" s="39"/>
      <c r="D154" s="39"/>
      <c r="E154" s="145">
        <v>47</v>
      </c>
      <c r="F154" s="42">
        <v>46</v>
      </c>
      <c r="G154" s="43"/>
      <c r="H154" s="43"/>
      <c r="I154" s="43"/>
      <c r="J154" s="43"/>
      <c r="K154" s="43"/>
      <c r="L154" s="44">
        <v>40</v>
      </c>
      <c r="M154" s="42">
        <v>39</v>
      </c>
      <c r="N154" s="44">
        <v>38</v>
      </c>
      <c r="O154" s="42">
        <v>37</v>
      </c>
      <c r="P154" s="43"/>
      <c r="Q154" s="44">
        <v>35</v>
      </c>
      <c r="R154" s="42">
        <v>34</v>
      </c>
      <c r="S154" s="43"/>
      <c r="T154" s="44">
        <v>32</v>
      </c>
      <c r="U154" s="43">
        <v>31</v>
      </c>
      <c r="V154" s="53"/>
      <c r="W154" s="43"/>
      <c r="X154" s="43"/>
      <c r="Y154" s="43"/>
      <c r="Z154" s="43"/>
      <c r="AA154" s="43"/>
      <c r="AB154" s="43"/>
      <c r="AC154" s="43"/>
      <c r="AD154" s="43"/>
      <c r="AE154" s="43"/>
      <c r="AF154" s="44">
        <v>20</v>
      </c>
      <c r="AG154" s="43">
        <v>19</v>
      </c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4">
        <v>8</v>
      </c>
      <c r="AS154" s="43">
        <v>7</v>
      </c>
      <c r="AT154" s="53"/>
      <c r="AU154" s="43"/>
      <c r="AV154" s="43"/>
      <c r="AW154" s="43"/>
      <c r="AX154" s="43"/>
      <c r="AY154" s="43"/>
      <c r="AZ154" s="44">
        <v>0</v>
      </c>
      <c r="BA154" s="39"/>
      <c r="BB154" s="39"/>
      <c r="BC154" s="39"/>
      <c r="BD154" s="39"/>
      <c r="BE154" s="39"/>
      <c r="BF154" s="39"/>
      <c r="BG154" s="39"/>
    </row>
    <row r="155" spans="1:59" x14ac:dyDescent="0.25">
      <c r="A155" s="47"/>
      <c r="B155" s="47"/>
      <c r="C155" s="47"/>
      <c r="D155" s="39"/>
      <c r="E155" s="291" t="s">
        <v>555</v>
      </c>
      <c r="F155" s="406" t="s">
        <v>584</v>
      </c>
      <c r="G155" s="407"/>
      <c r="H155" s="407"/>
      <c r="I155" s="407"/>
      <c r="J155" s="407"/>
      <c r="K155" s="407"/>
      <c r="L155" s="408"/>
      <c r="M155" s="406" t="s">
        <v>585</v>
      </c>
      <c r="N155" s="408"/>
      <c r="O155" s="438" t="s">
        <v>605</v>
      </c>
      <c r="P155" s="439"/>
      <c r="Q155" s="440"/>
      <c r="R155" s="438" t="s">
        <v>605</v>
      </c>
      <c r="S155" s="439"/>
      <c r="T155" s="440"/>
      <c r="U155" s="406" t="s">
        <v>600</v>
      </c>
      <c r="V155" s="407"/>
      <c r="W155" s="407"/>
      <c r="X155" s="407"/>
      <c r="Y155" s="407"/>
      <c r="Z155" s="407"/>
      <c r="AA155" s="407"/>
      <c r="AB155" s="407"/>
      <c r="AC155" s="407"/>
      <c r="AD155" s="407"/>
      <c r="AE155" s="407"/>
      <c r="AF155" s="408"/>
      <c r="AG155" s="406" t="s">
        <v>600</v>
      </c>
      <c r="AH155" s="407"/>
      <c r="AI155" s="407"/>
      <c r="AJ155" s="407"/>
      <c r="AK155" s="407"/>
      <c r="AL155" s="407"/>
      <c r="AM155" s="407"/>
      <c r="AN155" s="407"/>
      <c r="AO155" s="407"/>
      <c r="AP155" s="407"/>
      <c r="AQ155" s="407"/>
      <c r="AR155" s="408"/>
      <c r="AS155" s="406" t="s">
        <v>587</v>
      </c>
      <c r="AT155" s="407"/>
      <c r="AU155" s="407"/>
      <c r="AV155" s="407"/>
      <c r="AW155" s="407"/>
      <c r="AX155" s="407"/>
      <c r="AY155" s="407"/>
      <c r="AZ155" s="408"/>
      <c r="BA155" s="39"/>
      <c r="BB155" s="39"/>
      <c r="BC155" s="39"/>
      <c r="BD155" s="39"/>
      <c r="BE155" s="39"/>
      <c r="BF155" s="39"/>
      <c r="BG155" s="39"/>
    </row>
    <row r="156" spans="1:59" x14ac:dyDescent="0.25">
      <c r="A156" s="47" t="s">
        <v>917</v>
      </c>
      <c r="B156" s="47" t="s">
        <v>523</v>
      </c>
      <c r="C156" s="47"/>
      <c r="D156" s="39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184"/>
      <c r="S156" s="51"/>
      <c r="T156" s="297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297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184"/>
      <c r="AT156" s="51"/>
      <c r="AU156" s="51"/>
      <c r="AV156" s="51"/>
      <c r="AW156" s="51"/>
      <c r="AX156" s="51"/>
      <c r="AY156" s="51"/>
      <c r="AZ156" s="51"/>
      <c r="BA156" s="39"/>
      <c r="BB156" s="39"/>
      <c r="BC156" s="39"/>
      <c r="BD156" s="39"/>
      <c r="BE156" s="39"/>
      <c r="BF156" s="39"/>
      <c r="BG156" s="39"/>
    </row>
    <row r="157" spans="1:59" x14ac:dyDescent="0.25">
      <c r="A157" s="39"/>
      <c r="B157" s="39"/>
      <c r="C157" s="47"/>
      <c r="D157" s="242" t="s">
        <v>626</v>
      </c>
      <c r="E157" s="256">
        <v>0</v>
      </c>
      <c r="F157" s="388" t="s">
        <v>910</v>
      </c>
      <c r="G157" s="389"/>
      <c r="H157" s="389"/>
      <c r="I157" s="389"/>
      <c r="J157" s="389"/>
      <c r="K157" s="389"/>
      <c r="L157" s="390"/>
      <c r="M157" s="388" t="s">
        <v>233</v>
      </c>
      <c r="N157" s="389"/>
      <c r="O157" s="195" t="s">
        <v>560</v>
      </c>
      <c r="P157" s="196" t="s">
        <v>610</v>
      </c>
      <c r="Q157" s="131"/>
      <c r="R157" s="185"/>
      <c r="S157" s="131"/>
      <c r="T157" s="187"/>
      <c r="U157" s="131"/>
      <c r="V157" s="131"/>
      <c r="W157" s="131"/>
      <c r="X157" s="131"/>
      <c r="Y157" s="131"/>
      <c r="Z157" s="131"/>
      <c r="AA157" s="131"/>
      <c r="AB157" s="131"/>
      <c r="AC157" s="131"/>
      <c r="AD157" s="131"/>
      <c r="AE157" s="131"/>
      <c r="AF157" s="187"/>
      <c r="AG157" s="131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144"/>
      <c r="AT157" s="189"/>
      <c r="AU157" s="189"/>
      <c r="AV157" s="189"/>
      <c r="AW157" s="189"/>
      <c r="AX157" s="189"/>
      <c r="AY157" s="189"/>
      <c r="AZ157" s="190"/>
      <c r="BA157" s="39"/>
      <c r="BB157" s="39"/>
      <c r="BC157" s="39"/>
      <c r="BD157" s="39"/>
      <c r="BE157" s="39"/>
      <c r="BF157" s="39"/>
      <c r="BG157" s="39"/>
    </row>
    <row r="158" spans="1:59" x14ac:dyDescent="0.25">
      <c r="A158" s="136">
        <v>127</v>
      </c>
      <c r="B158" s="138">
        <v>20</v>
      </c>
      <c r="C158" s="47"/>
      <c r="D158" s="183" t="s">
        <v>580</v>
      </c>
      <c r="E158" s="256">
        <v>1</v>
      </c>
      <c r="F158" s="388" t="s">
        <v>910</v>
      </c>
      <c r="G158" s="389"/>
      <c r="H158" s="389"/>
      <c r="I158" s="389"/>
      <c r="J158" s="389"/>
      <c r="K158" s="389"/>
      <c r="L158" s="390"/>
      <c r="M158" s="388" t="s">
        <v>233</v>
      </c>
      <c r="N158" s="389"/>
      <c r="O158" s="195" t="s">
        <v>560</v>
      </c>
      <c r="P158" s="255" t="s">
        <v>583</v>
      </c>
      <c r="Q158" s="131"/>
      <c r="R158" s="185"/>
      <c r="S158" s="131"/>
      <c r="T158" s="187"/>
      <c r="U158" s="131"/>
      <c r="V158" s="131"/>
      <c r="W158" s="131"/>
      <c r="X158" s="131"/>
      <c r="Y158" s="131"/>
      <c r="Z158" s="131"/>
      <c r="AA158" s="131"/>
      <c r="AB158" s="131"/>
      <c r="AC158" s="131"/>
      <c r="AD158" s="131"/>
      <c r="AE158" s="131"/>
      <c r="AF158" s="187"/>
      <c r="AG158" s="131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144"/>
      <c r="AT158" s="189"/>
      <c r="AU158" s="189"/>
      <c r="AV158" s="189"/>
      <c r="AW158" s="189"/>
      <c r="AX158" s="189"/>
      <c r="AY158" s="189"/>
      <c r="AZ158" s="190"/>
      <c r="BA158" s="39"/>
      <c r="BB158" s="39"/>
      <c r="BC158" s="39"/>
      <c r="BD158" s="39"/>
      <c r="BE158" s="39"/>
      <c r="BF158" s="39"/>
      <c r="BG158" s="39"/>
    </row>
    <row r="159" spans="1:59" x14ac:dyDescent="0.25">
      <c r="A159" s="136"/>
      <c r="B159" s="138"/>
      <c r="C159" s="47"/>
      <c r="D159" s="183" t="s">
        <v>580</v>
      </c>
      <c r="E159" s="256">
        <v>0</v>
      </c>
      <c r="F159" s="388" t="s">
        <v>908</v>
      </c>
      <c r="G159" s="389"/>
      <c r="H159" s="389"/>
      <c r="I159" s="389"/>
      <c r="J159" s="389"/>
      <c r="K159" s="389"/>
      <c r="L159" s="390"/>
      <c r="M159" s="388" t="s">
        <v>233</v>
      </c>
      <c r="N159" s="389"/>
      <c r="O159" s="195" t="s">
        <v>560</v>
      </c>
      <c r="P159" s="255" t="s">
        <v>583</v>
      </c>
      <c r="Q159" s="131"/>
      <c r="R159" s="185"/>
      <c r="S159" s="131"/>
      <c r="T159" s="187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87"/>
      <c r="AG159" s="131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144"/>
      <c r="AT159" s="189"/>
      <c r="AU159" s="189"/>
      <c r="AV159" s="189"/>
      <c r="AW159" s="189"/>
      <c r="AX159" s="189"/>
      <c r="AY159" s="189"/>
      <c r="AZ159" s="190"/>
      <c r="BA159" s="39"/>
      <c r="BB159" s="39"/>
      <c r="BC159" s="39"/>
      <c r="BD159" s="39"/>
      <c r="BE159" s="39"/>
      <c r="BF159" s="39"/>
      <c r="BG159" s="39"/>
    </row>
    <row r="160" spans="1:59" x14ac:dyDescent="0.25">
      <c r="A160" s="136"/>
      <c r="B160" s="138"/>
      <c r="C160" s="47"/>
      <c r="D160" s="183" t="s">
        <v>580</v>
      </c>
      <c r="E160" s="256">
        <v>1</v>
      </c>
      <c r="F160" s="388" t="s">
        <v>908</v>
      </c>
      <c r="G160" s="389"/>
      <c r="H160" s="389"/>
      <c r="I160" s="389"/>
      <c r="J160" s="389"/>
      <c r="K160" s="389"/>
      <c r="L160" s="390"/>
      <c r="M160" s="388" t="s">
        <v>233</v>
      </c>
      <c r="N160" s="389"/>
      <c r="O160" s="195" t="s">
        <v>560</v>
      </c>
      <c r="P160" s="255" t="s">
        <v>583</v>
      </c>
      <c r="Q160" s="131"/>
      <c r="R160" s="185"/>
      <c r="S160" s="131"/>
      <c r="T160" s="187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87"/>
      <c r="AG160" s="131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144"/>
      <c r="AT160" s="189"/>
      <c r="AU160" s="189"/>
      <c r="AV160" s="189"/>
      <c r="AW160" s="189"/>
      <c r="AX160" s="189"/>
      <c r="AY160" s="189"/>
      <c r="AZ160" s="190"/>
      <c r="BA160" s="39"/>
      <c r="BB160" s="39"/>
      <c r="BC160" s="39"/>
      <c r="BD160" s="39"/>
      <c r="BE160" s="39"/>
      <c r="BF160" s="39"/>
      <c r="BG160" s="39"/>
    </row>
    <row r="161" spans="1:59" x14ac:dyDescent="0.25">
      <c r="A161" s="136"/>
      <c r="B161" s="138"/>
      <c r="C161" s="39"/>
      <c r="D161" s="183" t="s">
        <v>580</v>
      </c>
      <c r="E161" s="148">
        <v>0</v>
      </c>
      <c r="F161" s="418" t="s">
        <v>909</v>
      </c>
      <c r="G161" s="419"/>
      <c r="H161" s="419"/>
      <c r="I161" s="419"/>
      <c r="J161" s="419"/>
      <c r="K161" s="419"/>
      <c r="L161" s="420"/>
      <c r="M161" s="421" t="s">
        <v>233</v>
      </c>
      <c r="N161" s="422"/>
      <c r="O161" s="197" t="s">
        <v>560</v>
      </c>
      <c r="P161" s="131" t="s">
        <v>960</v>
      </c>
      <c r="Q161" s="141"/>
      <c r="R161" s="141"/>
      <c r="S161" s="141"/>
      <c r="T161" s="141"/>
      <c r="U161" s="140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492"/>
      <c r="AG161" s="140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492"/>
      <c r="AS161" s="141"/>
      <c r="AT161" s="141"/>
      <c r="AU161" s="48"/>
      <c r="AV161" s="48"/>
      <c r="AW161" s="129"/>
      <c r="AX161" s="129"/>
      <c r="AY161" s="129"/>
      <c r="AZ161" s="130"/>
      <c r="BA161" s="39"/>
      <c r="BB161" s="39"/>
      <c r="BC161" s="39"/>
      <c r="BD161" s="39"/>
      <c r="BE161" s="39"/>
      <c r="BF161" s="39"/>
      <c r="BG161" s="39"/>
    </row>
    <row r="162" spans="1:59" x14ac:dyDescent="0.25">
      <c r="A162" s="136"/>
      <c r="B162" s="138"/>
      <c r="C162" s="39"/>
      <c r="D162" s="183" t="s">
        <v>580</v>
      </c>
      <c r="E162" s="256">
        <v>1</v>
      </c>
      <c r="F162" s="388" t="s">
        <v>909</v>
      </c>
      <c r="G162" s="389"/>
      <c r="H162" s="389"/>
      <c r="I162" s="389"/>
      <c r="J162" s="389"/>
      <c r="K162" s="389"/>
      <c r="L162" s="390"/>
      <c r="M162" s="388" t="s">
        <v>233</v>
      </c>
      <c r="N162" s="390"/>
      <c r="O162" s="147" t="s">
        <v>560</v>
      </c>
      <c r="P162" s="255" t="s">
        <v>583</v>
      </c>
      <c r="Q162" s="169"/>
      <c r="R162" s="169"/>
      <c r="S162" s="169"/>
      <c r="T162" s="169"/>
      <c r="U162" s="191"/>
      <c r="V162" s="479"/>
      <c r="W162" s="479"/>
      <c r="X162" s="479"/>
      <c r="Y162" s="479"/>
      <c r="Z162" s="479"/>
      <c r="AA162" s="479"/>
      <c r="AB162" s="479"/>
      <c r="AC162" s="189"/>
      <c r="AD162" s="189"/>
      <c r="AE162" s="189"/>
      <c r="AF162" s="190"/>
      <c r="AG162" s="144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90"/>
      <c r="AS162" s="39"/>
      <c r="AT162" s="39"/>
      <c r="AU162" s="39"/>
      <c r="AV162" s="39"/>
      <c r="AW162" s="39"/>
      <c r="AX162" s="39"/>
      <c r="AY162" s="39"/>
      <c r="AZ162" s="190"/>
      <c r="BA162" s="39"/>
      <c r="BB162" s="39"/>
      <c r="BC162" s="39"/>
      <c r="BD162" s="39"/>
      <c r="BE162" s="39"/>
      <c r="BF162" s="39"/>
      <c r="BG162" s="39"/>
    </row>
    <row r="163" spans="1:59" x14ac:dyDescent="0.25">
      <c r="A163" s="136"/>
      <c r="B163" s="139"/>
      <c r="C163" s="137"/>
      <c r="D163" s="39"/>
      <c r="E163" s="46"/>
      <c r="F163" s="47"/>
      <c r="G163" s="47"/>
      <c r="H163" s="47"/>
      <c r="I163" s="47"/>
      <c r="J163" s="47"/>
      <c r="K163" s="47"/>
      <c r="L163" s="49"/>
      <c r="M163" s="50"/>
      <c r="N163" s="50"/>
      <c r="O163" s="480"/>
      <c r="P163" s="131"/>
      <c r="Q163" s="131"/>
      <c r="R163" s="131"/>
      <c r="S163" s="131"/>
      <c r="T163" s="187"/>
      <c r="U163" s="131"/>
      <c r="V163" s="131"/>
      <c r="W163" s="131"/>
      <c r="X163" s="131"/>
      <c r="Y163" s="131"/>
      <c r="Z163" s="131"/>
      <c r="AA163" s="131"/>
      <c r="AB163" s="131"/>
      <c r="AC163" s="131"/>
      <c r="AD163" s="131"/>
      <c r="AE163" s="131"/>
      <c r="AF163" s="187"/>
      <c r="AG163" s="131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144"/>
      <c r="AT163" s="189"/>
      <c r="AU163" s="189"/>
      <c r="AV163" s="189"/>
      <c r="AW163" s="189"/>
      <c r="AX163" s="189"/>
      <c r="AY163" s="189"/>
      <c r="AZ163" s="190"/>
      <c r="BA163" s="39"/>
      <c r="BB163" s="39"/>
      <c r="BC163" s="39"/>
      <c r="BD163" s="39"/>
      <c r="BE163" s="39"/>
      <c r="BF163" s="39"/>
      <c r="BG163" s="39"/>
    </row>
    <row r="164" spans="1:59" x14ac:dyDescent="0.25">
      <c r="A164" s="136"/>
      <c r="B164" s="139"/>
      <c r="C164" s="137"/>
      <c r="D164" s="39"/>
      <c r="E164" s="46"/>
      <c r="F164" s="47"/>
      <c r="G164" s="47"/>
      <c r="H164" s="47"/>
      <c r="I164" s="47"/>
      <c r="J164" s="47"/>
      <c r="K164" s="47"/>
      <c r="L164" s="49"/>
      <c r="M164" s="50"/>
      <c r="N164" s="50"/>
      <c r="O164" s="210">
        <v>37</v>
      </c>
      <c r="P164" s="211"/>
      <c r="Q164" s="211">
        <v>35</v>
      </c>
      <c r="R164" s="185"/>
      <c r="S164" s="131"/>
      <c r="T164" s="187"/>
      <c r="U164" s="131"/>
      <c r="V164" s="131"/>
      <c r="W164" s="131"/>
      <c r="X164" s="131"/>
      <c r="Y164" s="131"/>
      <c r="Z164" s="131"/>
      <c r="AA164" s="131"/>
      <c r="AB164" s="131"/>
      <c r="AC164" s="131"/>
      <c r="AD164" s="131"/>
      <c r="AE164" s="131"/>
      <c r="AF164" s="187"/>
      <c r="AG164" s="131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144"/>
      <c r="AT164" s="189"/>
      <c r="AU164" s="189"/>
      <c r="AV164" s="189"/>
      <c r="AW164" s="189"/>
      <c r="AX164" s="189"/>
      <c r="AY164" s="189"/>
      <c r="AZ164" s="190"/>
      <c r="BA164" s="39"/>
      <c r="BB164" s="39"/>
      <c r="BC164" s="39"/>
      <c r="BD164" s="39"/>
      <c r="BE164" s="39"/>
      <c r="BF164" s="39"/>
      <c r="BG164" s="39"/>
    </row>
    <row r="165" spans="1:59" x14ac:dyDescent="0.25">
      <c r="A165" s="136"/>
      <c r="B165" s="138"/>
      <c r="C165" s="47"/>
      <c r="D165" s="39"/>
      <c r="E165" s="46"/>
      <c r="F165" s="47"/>
      <c r="G165" s="47"/>
      <c r="H165" s="47"/>
      <c r="I165" s="47"/>
      <c r="J165" s="47"/>
      <c r="K165" s="47"/>
      <c r="L165" s="49"/>
      <c r="M165" s="50"/>
      <c r="N165" s="50"/>
      <c r="O165" s="451" t="s">
        <v>596</v>
      </c>
      <c r="P165" s="452"/>
      <c r="Q165" s="468"/>
      <c r="R165" s="185"/>
      <c r="S165" s="131"/>
      <c r="T165" s="187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87"/>
      <c r="AG165" s="131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144"/>
      <c r="AT165" s="189"/>
      <c r="AU165" s="189"/>
      <c r="AV165" s="189"/>
      <c r="AW165" s="189"/>
      <c r="AX165" s="189"/>
      <c r="AY165" s="189"/>
      <c r="AZ165" s="190"/>
      <c r="BA165" s="39"/>
      <c r="BB165" s="39"/>
      <c r="BC165" s="39"/>
      <c r="BD165" s="39"/>
      <c r="BE165" s="39"/>
      <c r="BF165" s="39"/>
      <c r="BG165" s="39"/>
    </row>
    <row r="166" spans="1:59" x14ac:dyDescent="0.25">
      <c r="A166" s="136"/>
      <c r="B166" s="138"/>
      <c r="C166" s="47"/>
      <c r="D166" s="39"/>
      <c r="E166" s="46"/>
      <c r="F166" s="47"/>
      <c r="G166" s="47"/>
      <c r="H166" s="47"/>
      <c r="I166" s="47"/>
      <c r="J166" s="47"/>
      <c r="K166" s="502"/>
      <c r="L166" s="503"/>
      <c r="M166" s="504"/>
      <c r="N166" s="505" t="s">
        <v>240</v>
      </c>
      <c r="O166" s="203"/>
      <c r="P166" s="203"/>
      <c r="Q166" s="257">
        <v>1</v>
      </c>
      <c r="R166" s="185"/>
      <c r="S166" s="131"/>
      <c r="T166" s="190"/>
      <c r="U166" s="189"/>
      <c r="V166" s="131"/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87"/>
      <c r="AG166" s="131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144"/>
      <c r="AT166" s="189"/>
      <c r="AU166" s="189"/>
      <c r="AV166" s="189"/>
      <c r="AW166" s="189"/>
      <c r="AX166" s="189"/>
      <c r="AY166" s="189"/>
      <c r="AZ166" s="190"/>
      <c r="BA166" s="39"/>
      <c r="BB166" s="39"/>
      <c r="BC166" s="39"/>
      <c r="BD166" s="39"/>
      <c r="BE166" s="39"/>
      <c r="BF166" s="39"/>
      <c r="BG166" s="39"/>
    </row>
    <row r="167" spans="1:59" x14ac:dyDescent="0.25">
      <c r="A167" s="136"/>
      <c r="B167" s="138"/>
      <c r="C167" s="47"/>
      <c r="D167" s="39"/>
      <c r="E167" s="46"/>
      <c r="F167" s="47"/>
      <c r="G167" s="47"/>
      <c r="H167" s="47"/>
      <c r="I167" s="47"/>
      <c r="J167" s="47"/>
      <c r="K167" s="525" t="s">
        <v>923</v>
      </c>
      <c r="L167" s="526"/>
      <c r="M167" s="526"/>
      <c r="N167" s="526"/>
      <c r="O167" s="526"/>
      <c r="P167" s="527"/>
      <c r="Q167" s="203"/>
      <c r="R167" s="185"/>
      <c r="S167" s="131"/>
      <c r="T167" s="189"/>
      <c r="U167" s="189"/>
      <c r="V167" s="131"/>
      <c r="W167" s="131"/>
      <c r="X167" s="131"/>
      <c r="Y167" s="131"/>
      <c r="Z167" s="131"/>
      <c r="AA167" s="131"/>
      <c r="AB167" s="131"/>
      <c r="AC167" s="131"/>
      <c r="AD167" s="131"/>
      <c r="AE167" s="131"/>
      <c r="AF167" s="131"/>
      <c r="AG167" s="47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189"/>
      <c r="AT167" s="189"/>
      <c r="AU167" s="189"/>
      <c r="AV167" s="189"/>
      <c r="AW167" s="189"/>
      <c r="AX167" s="189"/>
      <c r="AY167" s="189"/>
      <c r="AZ167" s="189"/>
      <c r="BA167" s="39"/>
      <c r="BB167" s="39"/>
      <c r="BC167" s="39"/>
      <c r="BD167" s="39"/>
      <c r="BE167" s="39"/>
      <c r="BF167" s="39"/>
      <c r="BG167" s="39"/>
    </row>
    <row r="168" spans="1:59" x14ac:dyDescent="0.25">
      <c r="A168" s="136"/>
      <c r="B168" s="138"/>
      <c r="C168" s="47"/>
      <c r="D168" s="39"/>
      <c r="E168" s="46"/>
      <c r="F168" s="47"/>
      <c r="G168" s="47"/>
      <c r="H168" s="47"/>
      <c r="I168" s="47"/>
      <c r="J168" s="47"/>
      <c r="K168" s="528"/>
      <c r="L168" s="529"/>
      <c r="M168" s="529"/>
      <c r="N168" s="529"/>
      <c r="O168" s="529"/>
      <c r="P168" s="530"/>
      <c r="Q168" s="203"/>
      <c r="R168" s="185"/>
      <c r="S168" s="131"/>
      <c r="T168" s="190"/>
      <c r="U168" s="208">
        <v>31</v>
      </c>
      <c r="V168" s="165"/>
      <c r="W168" s="165"/>
      <c r="X168" s="165"/>
      <c r="Y168" s="165"/>
      <c r="Z168" s="165"/>
      <c r="AA168" s="165"/>
      <c r="AB168" s="165"/>
      <c r="AC168" s="165"/>
      <c r="AD168" s="165"/>
      <c r="AE168" s="165"/>
      <c r="AF168" s="209">
        <v>20</v>
      </c>
      <c r="AG168" s="47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207">
        <v>7</v>
      </c>
      <c r="AT168" s="208"/>
      <c r="AU168" s="208"/>
      <c r="AV168" s="208"/>
      <c r="AW168" s="208"/>
      <c r="AX168" s="208"/>
      <c r="AY168" s="208"/>
      <c r="AZ168" s="209">
        <v>0</v>
      </c>
      <c r="BA168" s="39"/>
      <c r="BB168" s="39"/>
      <c r="BC168" s="39"/>
      <c r="BD168" s="39"/>
      <c r="BE168" s="39"/>
      <c r="BF168" s="39"/>
      <c r="BG168" s="39"/>
    </row>
    <row r="169" spans="1:59" ht="15" customHeight="1" x14ac:dyDescent="0.25">
      <c r="A169" s="39"/>
      <c r="B169" s="39"/>
      <c r="C169" s="47"/>
      <c r="D169" s="39"/>
      <c r="E169" s="46"/>
      <c r="F169" s="47"/>
      <c r="G169" s="47"/>
      <c r="H169" s="47"/>
      <c r="I169" s="47"/>
      <c r="J169" s="47"/>
      <c r="K169" s="528"/>
      <c r="L169" s="529"/>
      <c r="M169" s="529"/>
      <c r="N169" s="529"/>
      <c r="O169" s="529"/>
      <c r="P169" s="530"/>
      <c r="Q169" s="203"/>
      <c r="R169" s="144"/>
      <c r="S169" s="131"/>
      <c r="T169" s="190"/>
      <c r="U169" s="472" t="s">
        <v>240</v>
      </c>
      <c r="V169" s="473"/>
      <c r="W169" s="473"/>
      <c r="X169" s="473"/>
      <c r="Y169" s="473"/>
      <c r="Z169" s="473"/>
      <c r="AA169" s="473"/>
      <c r="AB169" s="473"/>
      <c r="AC169" s="473"/>
      <c r="AD169" s="473"/>
      <c r="AE169" s="473"/>
      <c r="AF169" s="474"/>
      <c r="AG169" s="47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472" t="s">
        <v>240</v>
      </c>
      <c r="AT169" s="473"/>
      <c r="AU169" s="473"/>
      <c r="AV169" s="473"/>
      <c r="AW169" s="473"/>
      <c r="AX169" s="473"/>
      <c r="AY169" s="473"/>
      <c r="AZ169" s="474"/>
      <c r="BA169" s="39"/>
      <c r="BB169" s="39"/>
      <c r="BC169" s="39"/>
      <c r="BD169" s="39"/>
      <c r="BE169" s="39"/>
      <c r="BF169" s="39"/>
      <c r="BG169" s="39"/>
    </row>
    <row r="170" spans="1:59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531"/>
      <c r="L170" s="532"/>
      <c r="M170" s="532"/>
      <c r="N170" s="532"/>
      <c r="O170" s="532"/>
      <c r="P170" s="533"/>
      <c r="Q170" s="203"/>
      <c r="R170" s="144"/>
      <c r="S170" s="131"/>
      <c r="T170" s="190"/>
      <c r="U170" s="494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495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494"/>
      <c r="AT170" s="182"/>
      <c r="AU170" s="182"/>
      <c r="AV170" s="182"/>
      <c r="AW170" s="182"/>
      <c r="AX170" s="182"/>
      <c r="AY170" s="182"/>
      <c r="AZ170" s="495"/>
      <c r="BA170" s="39"/>
      <c r="BB170" s="39"/>
      <c r="BC170" s="39"/>
      <c r="BD170" s="39"/>
      <c r="BE170" s="39"/>
      <c r="BF170" s="39"/>
      <c r="BG170" s="39"/>
    </row>
    <row r="171" spans="1:59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46"/>
      <c r="Q171" s="39"/>
      <c r="R171" s="144"/>
      <c r="S171" s="131"/>
      <c r="T171" s="190"/>
      <c r="U171" s="185" t="s">
        <v>504</v>
      </c>
      <c r="V171" s="185"/>
      <c r="W171" s="131"/>
      <c r="X171" s="131"/>
      <c r="Y171" s="131"/>
      <c r="Z171" s="131"/>
      <c r="AA171" s="131"/>
      <c r="AB171" s="131"/>
      <c r="AC171" s="131"/>
      <c r="AD171" s="131"/>
      <c r="AE171" s="131"/>
      <c r="AF171" s="187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185" t="s">
        <v>505</v>
      </c>
      <c r="AT171" s="185"/>
      <c r="AU171" s="131"/>
      <c r="AV171" s="131"/>
      <c r="AW171" s="131"/>
      <c r="AX171" s="131"/>
      <c r="AY171" s="131"/>
      <c r="AZ171" s="187"/>
      <c r="BA171" s="39"/>
      <c r="BB171" s="39"/>
      <c r="BC171" s="39"/>
      <c r="BD171" s="39"/>
      <c r="BE171" s="39"/>
      <c r="BF171" s="39"/>
      <c r="BG171" s="39"/>
    </row>
    <row r="172" spans="1:59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46"/>
      <c r="Q172" s="39"/>
      <c r="R172" s="144"/>
      <c r="S172" s="131"/>
      <c r="T172" s="190"/>
      <c r="U172" s="185" t="s">
        <v>517</v>
      </c>
      <c r="V172" s="185"/>
      <c r="W172" s="131"/>
      <c r="X172" s="131"/>
      <c r="Y172" s="131"/>
      <c r="Z172" s="131"/>
      <c r="AA172" s="131"/>
      <c r="AB172" s="131"/>
      <c r="AC172" s="131"/>
      <c r="AD172" s="131"/>
      <c r="AE172" s="131"/>
      <c r="AF172" s="187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185" t="s">
        <v>517</v>
      </c>
      <c r="AT172" s="185"/>
      <c r="AU172" s="131"/>
      <c r="AV172" s="131"/>
      <c r="AW172" s="131"/>
      <c r="AX172" s="131"/>
      <c r="AY172" s="131"/>
      <c r="AZ172" s="187"/>
      <c r="BA172" s="39"/>
      <c r="BB172" s="39"/>
      <c r="BC172" s="39"/>
      <c r="BD172" s="39"/>
      <c r="BE172" s="39"/>
      <c r="BF172" s="39"/>
      <c r="BG172" s="39"/>
    </row>
    <row r="173" spans="1:59" x14ac:dyDescent="0.25">
      <c r="A173" s="39"/>
      <c r="B173" s="39"/>
      <c r="C173" s="39"/>
      <c r="D173" s="39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39"/>
      <c r="R173" s="144"/>
      <c r="S173" s="131"/>
      <c r="T173" s="190"/>
      <c r="U173" s="185" t="s">
        <v>507</v>
      </c>
      <c r="V173" s="185"/>
      <c r="W173" s="131"/>
      <c r="X173" s="131"/>
      <c r="Y173" s="131"/>
      <c r="Z173" s="131"/>
      <c r="AA173" s="131"/>
      <c r="AB173" s="131"/>
      <c r="AC173" s="131"/>
      <c r="AD173" s="131"/>
      <c r="AE173" s="131"/>
      <c r="AF173" s="187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185" t="s">
        <v>508</v>
      </c>
      <c r="AT173" s="185"/>
      <c r="AU173" s="131"/>
      <c r="AV173" s="131"/>
      <c r="AW173" s="131"/>
      <c r="AX173" s="131"/>
      <c r="AY173" s="131"/>
      <c r="AZ173" s="187"/>
      <c r="BA173" s="39"/>
      <c r="BB173" s="39"/>
      <c r="BC173" s="39"/>
      <c r="BD173" s="39"/>
      <c r="BE173" s="39"/>
      <c r="BF173" s="39"/>
      <c r="BG173" s="39"/>
    </row>
    <row r="174" spans="1:59" x14ac:dyDescent="0.25">
      <c r="A174" s="39"/>
      <c r="B174" s="39"/>
      <c r="C174" s="39"/>
      <c r="D174" s="39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39"/>
      <c r="R174" s="144"/>
      <c r="S174" s="131"/>
      <c r="T174" s="190"/>
      <c r="U174" s="133" t="s">
        <v>519</v>
      </c>
      <c r="V174" s="133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88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33" t="s">
        <v>519</v>
      </c>
      <c r="AT174" s="133"/>
      <c r="AU174" s="134"/>
      <c r="AV174" s="134"/>
      <c r="AW174" s="134"/>
      <c r="AX174" s="134"/>
      <c r="AY174" s="134"/>
      <c r="AZ174" s="188"/>
      <c r="BA174" s="39"/>
      <c r="BB174" s="39"/>
      <c r="BC174" s="39"/>
      <c r="BD174" s="39"/>
      <c r="BE174" s="39"/>
      <c r="BF174" s="39"/>
      <c r="BG174" s="39"/>
    </row>
    <row r="175" spans="1:59" x14ac:dyDescent="0.25">
      <c r="A175" s="39"/>
      <c r="B175" s="39"/>
      <c r="C175" s="39"/>
      <c r="D175" s="39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39"/>
      <c r="R175" s="144"/>
      <c r="S175" s="131"/>
      <c r="T175" s="190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212">
        <v>19</v>
      </c>
      <c r="AH175" s="213"/>
      <c r="AI175" s="213"/>
      <c r="AJ175" s="213"/>
      <c r="AK175" s="213"/>
      <c r="AL175" s="213"/>
      <c r="AM175" s="213"/>
      <c r="AN175" s="213"/>
      <c r="AO175" s="213"/>
      <c r="AP175" s="213"/>
      <c r="AQ175" s="213"/>
      <c r="AR175" s="214">
        <v>8</v>
      </c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</row>
    <row r="176" spans="1:59" x14ac:dyDescent="0.25">
      <c r="A176" s="39"/>
      <c r="B176" s="39"/>
      <c r="C176" s="39"/>
      <c r="D176" s="39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262"/>
      <c r="Q176" s="259" t="s">
        <v>571</v>
      </c>
      <c r="R176" s="43">
        <v>0</v>
      </c>
      <c r="S176" s="43">
        <v>0</v>
      </c>
      <c r="T176" s="43">
        <v>0</v>
      </c>
      <c r="U176" s="206" t="s">
        <v>611</v>
      </c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177" t="s">
        <v>595</v>
      </c>
      <c r="AH176" s="178"/>
      <c r="AI176" s="178"/>
      <c r="AJ176" s="178"/>
      <c r="AK176" s="178"/>
      <c r="AL176" s="178"/>
      <c r="AM176" s="178"/>
      <c r="AN176" s="178"/>
      <c r="AO176" s="178"/>
      <c r="AP176" s="178"/>
      <c r="AQ176" s="178"/>
      <c r="AR176" s="179"/>
      <c r="AS176" s="47" t="s">
        <v>275</v>
      </c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</row>
    <row r="177" spans="1:59" x14ac:dyDescent="0.25">
      <c r="A177" s="39"/>
      <c r="B177" s="39"/>
      <c r="C177" s="39"/>
      <c r="D177" s="39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262"/>
      <c r="Q177" s="259" t="s">
        <v>572</v>
      </c>
      <c r="R177" s="43">
        <v>0</v>
      </c>
      <c r="S177" s="43">
        <v>0</v>
      </c>
      <c r="T177" s="43">
        <v>1</v>
      </c>
      <c r="U177" s="206" t="s">
        <v>611</v>
      </c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177" t="s">
        <v>961</v>
      </c>
      <c r="AH177" s="178"/>
      <c r="AI177" s="178"/>
      <c r="AJ177" s="178"/>
      <c r="AK177" s="178"/>
      <c r="AL177" s="178"/>
      <c r="AM177" s="178"/>
      <c r="AN177" s="178"/>
      <c r="AO177" s="178"/>
      <c r="AP177" s="178"/>
      <c r="AQ177" s="178"/>
      <c r="AR177" s="179"/>
      <c r="AS177" s="47" t="s">
        <v>274</v>
      </c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</row>
    <row r="178" spans="1:59" x14ac:dyDescent="0.25">
      <c r="A178" s="39"/>
      <c r="B178" s="39"/>
      <c r="C178" s="39"/>
      <c r="D178" s="39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262"/>
      <c r="Q178" s="259" t="s">
        <v>573</v>
      </c>
      <c r="R178" s="43">
        <v>0</v>
      </c>
      <c r="S178" s="43">
        <v>1</v>
      </c>
      <c r="T178" s="43">
        <v>0</v>
      </c>
      <c r="U178" s="206" t="s">
        <v>611</v>
      </c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177" t="s">
        <v>962</v>
      </c>
      <c r="AH178" s="178"/>
      <c r="AI178" s="178"/>
      <c r="AJ178" s="178"/>
      <c r="AK178" s="178"/>
      <c r="AL178" s="178"/>
      <c r="AM178" s="178"/>
      <c r="AN178" s="178"/>
      <c r="AO178" s="178"/>
      <c r="AP178" s="178"/>
      <c r="AQ178" s="178"/>
      <c r="AR178" s="179"/>
      <c r="AS178" s="47" t="s">
        <v>240</v>
      </c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</row>
    <row r="179" spans="1:59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262"/>
      <c r="Q179" s="259" t="s">
        <v>574</v>
      </c>
      <c r="R179" s="43">
        <v>0</v>
      </c>
      <c r="S179" s="43">
        <v>1</v>
      </c>
      <c r="T179" s="43">
        <v>1</v>
      </c>
      <c r="U179" s="206" t="s">
        <v>611</v>
      </c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177" t="s">
        <v>533</v>
      </c>
      <c r="AH179" s="178"/>
      <c r="AI179" s="178"/>
      <c r="AJ179" s="178"/>
      <c r="AK179" s="178"/>
      <c r="AL179" s="178"/>
      <c r="AM179" s="178"/>
      <c r="AN179" s="178"/>
      <c r="AO179" s="178"/>
      <c r="AP179" s="178"/>
      <c r="AQ179" s="178"/>
      <c r="AR179" s="179"/>
      <c r="AS179" s="47" t="s">
        <v>525</v>
      </c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</row>
    <row r="180" spans="1:59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46"/>
      <c r="P180" s="258"/>
      <c r="Q180" s="259" t="s">
        <v>616</v>
      </c>
      <c r="R180" s="43">
        <v>1</v>
      </c>
      <c r="S180" s="43">
        <v>0</v>
      </c>
      <c r="T180" s="43">
        <v>0</v>
      </c>
      <c r="U180" s="206" t="s">
        <v>611</v>
      </c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177" t="s">
        <v>534</v>
      </c>
      <c r="AH180" s="178"/>
      <c r="AI180" s="178"/>
      <c r="AJ180" s="178"/>
      <c r="AK180" s="178"/>
      <c r="AL180" s="178"/>
      <c r="AM180" s="178"/>
      <c r="AN180" s="178"/>
      <c r="AO180" s="178"/>
      <c r="AP180" s="178"/>
      <c r="AQ180" s="178"/>
      <c r="AR180" s="179"/>
      <c r="AS180" s="47" t="s">
        <v>615</v>
      </c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</row>
    <row r="181" spans="1:59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46"/>
      <c r="P181" s="258"/>
      <c r="Q181" s="259" t="s">
        <v>617</v>
      </c>
      <c r="R181" s="43">
        <v>1</v>
      </c>
      <c r="S181" s="43">
        <v>0</v>
      </c>
      <c r="T181" s="43">
        <v>1</v>
      </c>
      <c r="U181" s="206" t="s">
        <v>611</v>
      </c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177" t="s">
        <v>535</v>
      </c>
      <c r="AH181" s="178"/>
      <c r="AI181" s="178"/>
      <c r="AJ181" s="178"/>
      <c r="AK181" s="178"/>
      <c r="AL181" s="178"/>
      <c r="AM181" s="178"/>
      <c r="AN181" s="178"/>
      <c r="AO181" s="178"/>
      <c r="AP181" s="178"/>
      <c r="AQ181" s="178"/>
      <c r="AR181" s="179"/>
      <c r="AS181" s="47" t="s">
        <v>526</v>
      </c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</row>
    <row r="182" spans="1:59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258"/>
      <c r="Q182" s="259" t="s">
        <v>618</v>
      </c>
      <c r="R182" s="43">
        <v>1</v>
      </c>
      <c r="S182" s="43">
        <v>1</v>
      </c>
      <c r="T182" s="43">
        <v>0</v>
      </c>
      <c r="U182" s="206" t="s">
        <v>611</v>
      </c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177" t="s">
        <v>592</v>
      </c>
      <c r="AH182" s="178"/>
      <c r="AI182" s="178"/>
      <c r="AJ182" s="178"/>
      <c r="AK182" s="178"/>
      <c r="AL182" s="178"/>
      <c r="AM182" s="178"/>
      <c r="AN182" s="178"/>
      <c r="AO182" s="178"/>
      <c r="AP182" s="178"/>
      <c r="AQ182" s="178"/>
      <c r="AR182" s="179"/>
      <c r="AS182" s="47" t="s">
        <v>527</v>
      </c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</row>
    <row r="183" spans="1:59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258"/>
      <c r="Q183" s="259" t="s">
        <v>619</v>
      </c>
      <c r="R183" s="43">
        <v>1</v>
      </c>
      <c r="S183" s="43">
        <v>1</v>
      </c>
      <c r="T183" s="43">
        <v>1</v>
      </c>
      <c r="U183" s="206" t="s">
        <v>611</v>
      </c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177" t="s">
        <v>591</v>
      </c>
      <c r="AH183" s="178"/>
      <c r="AI183" s="178"/>
      <c r="AJ183" s="178"/>
      <c r="AK183" s="178"/>
      <c r="AL183" s="178"/>
      <c r="AM183" s="178"/>
      <c r="AN183" s="178"/>
      <c r="AO183" s="178"/>
      <c r="AP183" s="178"/>
      <c r="AQ183" s="178"/>
      <c r="AR183" s="179"/>
      <c r="AS183" s="47" t="s">
        <v>528</v>
      </c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</row>
    <row r="184" spans="1:59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</row>
    <row r="185" spans="1:59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42">
        <v>19</v>
      </c>
      <c r="AH185" s="47"/>
      <c r="AI185" s="39"/>
      <c r="AJ185" s="39"/>
      <c r="AK185" s="39"/>
      <c r="AL185" s="43"/>
      <c r="AM185" s="43"/>
      <c r="AN185" s="43"/>
      <c r="AO185" s="43"/>
      <c r="AP185" s="43"/>
      <c r="AQ185" s="43"/>
      <c r="AR185" s="44">
        <v>8</v>
      </c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</row>
    <row r="186" spans="1:59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47"/>
      <c r="Z186" s="47"/>
      <c r="AA186" s="47"/>
      <c r="AB186" s="47"/>
      <c r="AC186" s="47"/>
      <c r="AD186" s="47"/>
      <c r="AE186" s="263"/>
      <c r="AF186" s="264" t="s">
        <v>571</v>
      </c>
      <c r="AG186" s="403" t="s">
        <v>614</v>
      </c>
      <c r="AH186" s="404"/>
      <c r="AI186" s="404"/>
      <c r="AJ186" s="404"/>
      <c r="AK186" s="404"/>
      <c r="AL186" s="404"/>
      <c r="AM186" s="404"/>
      <c r="AN186" s="404"/>
      <c r="AO186" s="404"/>
      <c r="AP186" s="404"/>
      <c r="AQ186" s="404"/>
      <c r="AR186" s="405"/>
      <c r="AS186" s="39"/>
      <c r="AT186" s="39"/>
      <c r="AU186" s="39"/>
      <c r="AV186" s="151" t="s">
        <v>705</v>
      </c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</row>
    <row r="187" spans="1:59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222"/>
      <c r="AA187" s="223"/>
      <c r="AB187" s="223"/>
      <c r="AC187" s="223"/>
      <c r="AD187" s="223"/>
      <c r="AE187" s="223"/>
      <c r="AF187" s="224" t="s">
        <v>240</v>
      </c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57">
        <v>1</v>
      </c>
      <c r="AS187" s="47"/>
      <c r="AT187" s="141"/>
      <c r="AU187" s="141"/>
      <c r="AV187" s="141"/>
      <c r="AW187" s="141"/>
      <c r="AX187" s="141"/>
      <c r="AY187" s="141"/>
      <c r="AZ187" s="141"/>
      <c r="BA187" s="39"/>
      <c r="BB187" s="39"/>
      <c r="BC187" s="39"/>
      <c r="BD187" s="39"/>
      <c r="BE187" s="39"/>
      <c r="BF187" s="39"/>
      <c r="BG187" s="39"/>
    </row>
    <row r="188" spans="1:59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222"/>
      <c r="AA188" s="223"/>
      <c r="AB188" s="223"/>
      <c r="AC188" s="223"/>
      <c r="AD188" s="223"/>
      <c r="AE188" s="223"/>
      <c r="AF188" s="224" t="s">
        <v>240</v>
      </c>
      <c r="AG188" s="217"/>
      <c r="AH188" s="217"/>
      <c r="AI188" s="217"/>
      <c r="AJ188" s="217"/>
      <c r="AK188" s="217"/>
      <c r="AL188" s="217"/>
      <c r="AM188" s="217"/>
      <c r="AN188" s="217"/>
      <c r="AO188" s="217"/>
      <c r="AP188" s="217"/>
      <c r="AQ188" s="257">
        <v>1</v>
      </c>
      <c r="AR188" s="219"/>
      <c r="AS188" s="47"/>
      <c r="AT188" s="141"/>
      <c r="AU188" s="141"/>
      <c r="AV188" s="141"/>
      <c r="AW188" s="141"/>
      <c r="AX188" s="141"/>
      <c r="AY188" s="141"/>
      <c r="AZ188" s="141"/>
      <c r="BA188" s="39"/>
      <c r="BB188" s="39"/>
      <c r="BC188" s="39"/>
      <c r="BD188" s="39"/>
      <c r="BE188" s="39"/>
      <c r="BF188" s="39"/>
      <c r="BG188" s="39"/>
    </row>
    <row r="189" spans="1:59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222"/>
      <c r="AA189" s="223"/>
      <c r="AB189" s="223"/>
      <c r="AC189" s="223"/>
      <c r="AD189" s="223"/>
      <c r="AE189" s="223"/>
      <c r="AF189" s="224" t="s">
        <v>240</v>
      </c>
      <c r="AG189" s="217"/>
      <c r="AH189" s="217"/>
      <c r="AI189" s="217"/>
      <c r="AJ189" s="217"/>
      <c r="AK189" s="217"/>
      <c r="AL189" s="217"/>
      <c r="AM189" s="217"/>
      <c r="AN189" s="217"/>
      <c r="AO189" s="217"/>
      <c r="AP189" s="257">
        <v>1</v>
      </c>
      <c r="AQ189" s="219"/>
      <c r="AR189" s="217"/>
      <c r="AS189" s="47"/>
      <c r="AT189" s="141"/>
      <c r="AU189" s="141"/>
      <c r="AV189" s="141"/>
      <c r="AW189" s="141"/>
      <c r="AX189" s="141"/>
      <c r="AY189" s="141"/>
      <c r="AZ189" s="141"/>
      <c r="BA189" s="39"/>
      <c r="BB189" s="39"/>
      <c r="BC189" s="39"/>
      <c r="BD189" s="39"/>
      <c r="BE189" s="39"/>
      <c r="BF189" s="39"/>
      <c r="BG189" s="39"/>
    </row>
    <row r="190" spans="1:59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409" t="s">
        <v>923</v>
      </c>
      <c r="AA190" s="410"/>
      <c r="AB190" s="410"/>
      <c r="AC190" s="410"/>
      <c r="AD190" s="410"/>
      <c r="AE190" s="410"/>
      <c r="AF190" s="410"/>
      <c r="AG190" s="410"/>
      <c r="AH190" s="410"/>
      <c r="AI190" s="410"/>
      <c r="AJ190" s="410"/>
      <c r="AK190" s="410"/>
      <c r="AL190" s="410"/>
      <c r="AM190" s="410"/>
      <c r="AN190" s="410"/>
      <c r="AO190" s="411"/>
      <c r="AP190" s="217"/>
      <c r="AQ190" s="219"/>
      <c r="AR190" s="217"/>
      <c r="AS190" s="47"/>
      <c r="AT190" s="141"/>
      <c r="AU190" s="141"/>
      <c r="AV190" s="141"/>
      <c r="AW190" s="141"/>
      <c r="AX190" s="141"/>
      <c r="AY190" s="141"/>
      <c r="AZ190" s="141"/>
      <c r="BA190" s="39"/>
      <c r="BB190" s="39"/>
      <c r="BC190" s="39"/>
      <c r="BD190" s="39"/>
      <c r="BE190" s="39"/>
      <c r="BF190" s="39"/>
      <c r="BG190" s="39"/>
    </row>
    <row r="191" spans="1:59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412"/>
      <c r="AA191" s="413"/>
      <c r="AB191" s="413"/>
      <c r="AC191" s="413"/>
      <c r="AD191" s="413"/>
      <c r="AE191" s="413"/>
      <c r="AF191" s="413"/>
      <c r="AG191" s="413"/>
      <c r="AH191" s="413"/>
      <c r="AI191" s="413"/>
      <c r="AJ191" s="413"/>
      <c r="AK191" s="413"/>
      <c r="AL191" s="413"/>
      <c r="AM191" s="413"/>
      <c r="AN191" s="413"/>
      <c r="AO191" s="414"/>
      <c r="AP191" s="219"/>
      <c r="AQ191" s="217"/>
      <c r="AR191" s="217"/>
      <c r="AS191" s="47"/>
      <c r="AT191" s="141"/>
      <c r="AU191" s="141"/>
      <c r="AV191" s="141"/>
      <c r="AW191" s="141"/>
      <c r="AX191" s="141"/>
      <c r="AY191" s="141"/>
      <c r="AZ191" s="141"/>
      <c r="BA191" s="39"/>
      <c r="BB191" s="39"/>
      <c r="BC191" s="39"/>
      <c r="BD191" s="39"/>
      <c r="BE191" s="39"/>
      <c r="BF191" s="39"/>
      <c r="BG191" s="39"/>
    </row>
    <row r="192" spans="1:59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412"/>
      <c r="AA192" s="413"/>
      <c r="AB192" s="413"/>
      <c r="AC192" s="413"/>
      <c r="AD192" s="413"/>
      <c r="AE192" s="413"/>
      <c r="AF192" s="413"/>
      <c r="AG192" s="413"/>
      <c r="AH192" s="413"/>
      <c r="AI192" s="413"/>
      <c r="AJ192" s="413"/>
      <c r="AK192" s="413"/>
      <c r="AL192" s="413"/>
      <c r="AM192" s="413"/>
      <c r="AN192" s="413"/>
      <c r="AO192" s="414"/>
      <c r="AP192" s="219"/>
      <c r="AQ192" s="217"/>
      <c r="AR192" s="217"/>
      <c r="AS192" s="47"/>
      <c r="AT192" s="141"/>
      <c r="AU192" s="141"/>
      <c r="AV192" s="141"/>
      <c r="AW192" s="141"/>
      <c r="AX192" s="141"/>
      <c r="AY192" s="141"/>
      <c r="AZ192" s="141"/>
      <c r="BA192" s="39"/>
      <c r="BB192" s="39"/>
      <c r="BC192" s="39"/>
      <c r="BD192" s="39"/>
      <c r="BE192" s="39"/>
      <c r="BF192" s="39"/>
      <c r="BG192" s="39"/>
    </row>
    <row r="193" spans="1:59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412"/>
      <c r="AA193" s="413"/>
      <c r="AB193" s="413"/>
      <c r="AC193" s="413"/>
      <c r="AD193" s="413"/>
      <c r="AE193" s="413"/>
      <c r="AF193" s="413"/>
      <c r="AG193" s="413"/>
      <c r="AH193" s="413"/>
      <c r="AI193" s="413"/>
      <c r="AJ193" s="413"/>
      <c r="AK193" s="413"/>
      <c r="AL193" s="413"/>
      <c r="AM193" s="413"/>
      <c r="AN193" s="413"/>
      <c r="AO193" s="414"/>
      <c r="AP193" s="219"/>
      <c r="AQ193" s="217"/>
      <c r="AR193" s="217"/>
      <c r="AS193" s="47"/>
      <c r="AT193" s="141"/>
      <c r="AU193" s="141"/>
      <c r="AV193" s="141"/>
      <c r="AW193" s="141"/>
      <c r="AX193" s="141"/>
      <c r="AY193" s="141"/>
      <c r="AZ193" s="141"/>
      <c r="BA193" s="39"/>
      <c r="BB193" s="39"/>
      <c r="BC193" s="39"/>
      <c r="BD193" s="39"/>
      <c r="BE193" s="39"/>
      <c r="BF193" s="39"/>
      <c r="BG193" s="39"/>
    </row>
    <row r="194" spans="1:59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415"/>
      <c r="AA194" s="416"/>
      <c r="AB194" s="416"/>
      <c r="AC194" s="416"/>
      <c r="AD194" s="416"/>
      <c r="AE194" s="416"/>
      <c r="AF194" s="416"/>
      <c r="AG194" s="416"/>
      <c r="AH194" s="416"/>
      <c r="AI194" s="416"/>
      <c r="AJ194" s="416"/>
      <c r="AK194" s="416"/>
      <c r="AL194" s="416"/>
      <c r="AM194" s="416"/>
      <c r="AN194" s="416"/>
      <c r="AO194" s="417"/>
      <c r="AP194" s="219"/>
      <c r="AQ194" s="217"/>
      <c r="AR194" s="217"/>
      <c r="AS194" s="47"/>
      <c r="AT194" s="141"/>
      <c r="AU194" s="141"/>
      <c r="AV194" s="141"/>
      <c r="AW194" s="141"/>
      <c r="AX194" s="141"/>
      <c r="AY194" s="141"/>
      <c r="AZ194" s="141"/>
      <c r="BA194" s="39"/>
      <c r="BB194" s="39"/>
      <c r="BC194" s="39"/>
      <c r="BD194" s="39"/>
      <c r="BE194" s="39"/>
      <c r="BF194" s="39"/>
      <c r="BG194" s="39"/>
    </row>
    <row r="195" spans="1:59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222"/>
      <c r="AA195" s="223"/>
      <c r="AB195" s="223"/>
      <c r="AC195" s="223"/>
      <c r="AD195" s="223"/>
      <c r="AE195" s="223"/>
      <c r="AF195" s="224" t="s">
        <v>240</v>
      </c>
      <c r="AG195" s="217"/>
      <c r="AH195" s="217"/>
      <c r="AI195" s="217"/>
      <c r="AJ195" s="257">
        <v>1</v>
      </c>
      <c r="AK195" s="217"/>
      <c r="AL195" s="219"/>
      <c r="AM195" s="219"/>
      <c r="AN195" s="217"/>
      <c r="AO195" s="217"/>
      <c r="AP195" s="219"/>
      <c r="AQ195" s="217"/>
      <c r="AR195" s="217"/>
      <c r="AS195" s="47"/>
      <c r="AT195" s="141"/>
      <c r="AU195" s="141"/>
      <c r="AV195" s="141"/>
      <c r="AW195" s="141"/>
      <c r="AX195" s="141"/>
      <c r="AY195" s="141"/>
      <c r="AZ195" s="141"/>
      <c r="BA195" s="39"/>
      <c r="BB195" s="39"/>
      <c r="BC195" s="39"/>
      <c r="BD195" s="39"/>
      <c r="BE195" s="39"/>
      <c r="BF195" s="39"/>
      <c r="BG195" s="39"/>
    </row>
    <row r="196" spans="1:59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67"/>
      <c r="AA196" s="62"/>
      <c r="AB196" s="62"/>
      <c r="AC196" s="62"/>
      <c r="AD196" s="62"/>
      <c r="AE196" s="62"/>
      <c r="AF196" s="146" t="s">
        <v>311</v>
      </c>
      <c r="AG196" s="218" t="s">
        <v>327</v>
      </c>
      <c r="AH196" s="218" t="s">
        <v>327</v>
      </c>
      <c r="AI196" s="218" t="s">
        <v>327</v>
      </c>
      <c r="AJ196" s="219"/>
      <c r="AK196" s="219"/>
      <c r="AL196" s="219"/>
      <c r="AM196" s="219"/>
      <c r="AN196" s="217"/>
      <c r="AO196" s="217"/>
      <c r="AP196" s="219"/>
      <c r="AQ196" s="217"/>
      <c r="AR196" s="217"/>
      <c r="AS196" s="47"/>
      <c r="AT196" s="141"/>
      <c r="AU196" s="141"/>
      <c r="AV196" s="141"/>
      <c r="AW196" s="141"/>
      <c r="AX196" s="141"/>
      <c r="AY196" s="141"/>
      <c r="AZ196" s="141"/>
      <c r="BA196" s="39"/>
      <c r="BB196" s="39"/>
      <c r="BC196" s="39"/>
      <c r="BD196" s="39"/>
      <c r="BE196" s="39"/>
      <c r="BF196" s="39"/>
      <c r="BG196" s="39"/>
    </row>
    <row r="197" spans="1:59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409" t="s">
        <v>923</v>
      </c>
      <c r="AA197" s="410"/>
      <c r="AB197" s="410"/>
      <c r="AC197" s="410"/>
      <c r="AD197" s="410"/>
      <c r="AE197" s="410"/>
      <c r="AF197" s="410"/>
      <c r="AG197" s="410"/>
      <c r="AH197" s="410"/>
      <c r="AI197" s="411"/>
      <c r="AJ197" s="219"/>
      <c r="AK197" s="219"/>
      <c r="AL197" s="219"/>
      <c r="AM197" s="219"/>
      <c r="AN197" s="217"/>
      <c r="AO197" s="219"/>
      <c r="AP197" s="217"/>
      <c r="AQ197" s="217"/>
      <c r="AR197" s="217"/>
      <c r="AS197" s="47"/>
      <c r="AT197" s="141"/>
      <c r="AU197" s="141"/>
      <c r="AV197" s="141"/>
      <c r="AW197" s="141"/>
      <c r="AX197" s="141"/>
      <c r="AY197" s="141"/>
      <c r="AZ197" s="141"/>
      <c r="BA197" s="39"/>
      <c r="BB197" s="39"/>
      <c r="BC197" s="39"/>
      <c r="BD197" s="39"/>
      <c r="BE197" s="39"/>
      <c r="BF197" s="39"/>
      <c r="BG197" s="39"/>
    </row>
    <row r="198" spans="1:59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412"/>
      <c r="AA198" s="413"/>
      <c r="AB198" s="413"/>
      <c r="AC198" s="413"/>
      <c r="AD198" s="413"/>
      <c r="AE198" s="413"/>
      <c r="AF198" s="413"/>
      <c r="AG198" s="413"/>
      <c r="AH198" s="413"/>
      <c r="AI198" s="414"/>
      <c r="AJ198" s="219"/>
      <c r="AK198" s="219"/>
      <c r="AL198" s="219"/>
      <c r="AM198" s="219"/>
      <c r="AN198" s="217"/>
      <c r="AO198" s="219"/>
      <c r="AP198" s="217"/>
      <c r="AQ198" s="217"/>
      <c r="AR198" s="217"/>
      <c r="AS198" s="47"/>
      <c r="AT198" s="141"/>
      <c r="AU198" s="141"/>
      <c r="AV198" s="141"/>
      <c r="AW198" s="141"/>
      <c r="AX198" s="141"/>
      <c r="AY198" s="141"/>
      <c r="AZ198" s="141"/>
      <c r="BA198" s="39"/>
      <c r="BB198" s="39"/>
      <c r="BC198" s="39"/>
      <c r="BD198" s="39"/>
      <c r="BE198" s="39"/>
      <c r="BF198" s="39"/>
      <c r="BG198" s="39"/>
    </row>
    <row r="199" spans="1:59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412"/>
      <c r="AA199" s="413"/>
      <c r="AB199" s="413"/>
      <c r="AC199" s="413"/>
      <c r="AD199" s="413"/>
      <c r="AE199" s="413"/>
      <c r="AF199" s="413"/>
      <c r="AG199" s="413"/>
      <c r="AH199" s="413"/>
      <c r="AI199" s="414"/>
      <c r="AJ199" s="219"/>
      <c r="AK199" s="219"/>
      <c r="AL199" s="219"/>
      <c r="AM199" s="219"/>
      <c r="AN199" s="219"/>
      <c r="AO199" s="217"/>
      <c r="AP199" s="217"/>
      <c r="AQ199" s="217"/>
      <c r="AR199" s="217"/>
      <c r="AS199" s="47"/>
      <c r="AT199" s="141"/>
      <c r="AU199" s="141"/>
      <c r="AV199" s="141"/>
      <c r="AW199" s="141"/>
      <c r="AX199" s="141"/>
      <c r="AY199" s="141"/>
      <c r="AZ199" s="141"/>
      <c r="BA199" s="39"/>
      <c r="BB199" s="39"/>
      <c r="BC199" s="39"/>
      <c r="BD199" s="39"/>
      <c r="BE199" s="39"/>
      <c r="BF199" s="39"/>
      <c r="BG199" s="39"/>
    </row>
    <row r="200" spans="1:59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412"/>
      <c r="AA200" s="413"/>
      <c r="AB200" s="413"/>
      <c r="AC200" s="413"/>
      <c r="AD200" s="413"/>
      <c r="AE200" s="413"/>
      <c r="AF200" s="413"/>
      <c r="AG200" s="413"/>
      <c r="AH200" s="413"/>
      <c r="AI200" s="414"/>
      <c r="AJ200" s="219"/>
      <c r="AK200" s="221"/>
      <c r="AL200" s="219"/>
      <c r="AM200" s="219"/>
      <c r="AN200" s="219"/>
      <c r="AO200" s="217"/>
      <c r="AP200" s="217"/>
      <c r="AQ200" s="217"/>
      <c r="AR200" s="217"/>
      <c r="AS200" s="47"/>
      <c r="AT200" s="141"/>
      <c r="AU200" s="141"/>
      <c r="AV200" s="141"/>
      <c r="AW200" s="141"/>
      <c r="AX200" s="141"/>
      <c r="AY200" s="141"/>
      <c r="AZ200" s="141"/>
      <c r="BA200" s="39"/>
      <c r="BB200" s="39"/>
      <c r="BC200" s="39"/>
      <c r="BD200" s="39"/>
      <c r="BE200" s="39"/>
      <c r="BF200" s="39"/>
      <c r="BG200" s="39"/>
    </row>
    <row r="201" spans="1:59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412"/>
      <c r="AA201" s="413"/>
      <c r="AB201" s="413"/>
      <c r="AC201" s="413"/>
      <c r="AD201" s="413"/>
      <c r="AE201" s="413"/>
      <c r="AF201" s="413"/>
      <c r="AG201" s="413"/>
      <c r="AH201" s="413"/>
      <c r="AI201" s="414"/>
      <c r="AJ201" s="219"/>
      <c r="AK201" s="219"/>
      <c r="AL201" s="219"/>
      <c r="AM201" s="219"/>
      <c r="AN201" s="217"/>
      <c r="AO201" s="217"/>
      <c r="AP201" s="217"/>
      <c r="AQ201" s="217"/>
      <c r="AR201" s="217"/>
      <c r="AS201" s="47"/>
      <c r="AT201" s="141"/>
      <c r="AU201" s="141"/>
      <c r="AV201" s="141"/>
      <c r="AW201" s="141"/>
      <c r="AX201" s="141"/>
      <c r="AY201" s="141"/>
      <c r="AZ201" s="141"/>
      <c r="BA201" s="39"/>
      <c r="BB201" s="39"/>
      <c r="BC201" s="39"/>
      <c r="BD201" s="39"/>
      <c r="BE201" s="39"/>
      <c r="BF201" s="39"/>
      <c r="BG201" s="39"/>
    </row>
    <row r="202" spans="1:59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412"/>
      <c r="AA202" s="413"/>
      <c r="AB202" s="413"/>
      <c r="AC202" s="413"/>
      <c r="AD202" s="413"/>
      <c r="AE202" s="413"/>
      <c r="AF202" s="413"/>
      <c r="AG202" s="413"/>
      <c r="AH202" s="413"/>
      <c r="AI202" s="414"/>
      <c r="AJ202" s="219"/>
      <c r="AK202" s="219"/>
      <c r="AL202" s="219"/>
      <c r="AM202" s="219"/>
      <c r="AN202" s="217"/>
      <c r="AO202" s="217"/>
      <c r="AP202" s="217"/>
      <c r="AQ202" s="217"/>
      <c r="AR202" s="217"/>
      <c r="AS202" s="47"/>
      <c r="AT202" s="141"/>
      <c r="AU202" s="141"/>
      <c r="AV202" s="141"/>
      <c r="AW202" s="141"/>
      <c r="AX202" s="141"/>
      <c r="AY202" s="141"/>
      <c r="AZ202" s="141"/>
      <c r="BA202" s="39"/>
      <c r="BB202" s="39"/>
      <c r="BC202" s="39"/>
      <c r="BD202" s="39"/>
      <c r="BE202" s="39"/>
      <c r="BF202" s="39"/>
      <c r="BG202" s="39"/>
    </row>
    <row r="203" spans="1:59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412"/>
      <c r="AA203" s="413"/>
      <c r="AB203" s="413"/>
      <c r="AC203" s="413"/>
      <c r="AD203" s="413"/>
      <c r="AE203" s="413"/>
      <c r="AF203" s="413"/>
      <c r="AG203" s="413"/>
      <c r="AH203" s="413"/>
      <c r="AI203" s="414"/>
      <c r="AJ203" s="219"/>
      <c r="AK203" s="219"/>
      <c r="AL203" s="219"/>
      <c r="AM203" s="219"/>
      <c r="AN203" s="217"/>
      <c r="AO203" s="217"/>
      <c r="AP203" s="217"/>
      <c r="AQ203" s="217"/>
      <c r="AR203" s="217"/>
      <c r="AS203" s="47"/>
      <c r="AT203" s="141"/>
      <c r="AU203" s="141"/>
      <c r="AV203" s="141"/>
      <c r="AW203" s="141"/>
      <c r="AX203" s="141"/>
      <c r="AY203" s="141"/>
      <c r="AZ203" s="141"/>
      <c r="BA203" s="39"/>
      <c r="BB203" s="39"/>
      <c r="BC203" s="39"/>
      <c r="BD203" s="39"/>
      <c r="BE203" s="39"/>
      <c r="BF203" s="39"/>
      <c r="BG203" s="39"/>
    </row>
    <row r="204" spans="1:59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415"/>
      <c r="AA204" s="416"/>
      <c r="AB204" s="416"/>
      <c r="AC204" s="416"/>
      <c r="AD204" s="416"/>
      <c r="AE204" s="416"/>
      <c r="AF204" s="416"/>
      <c r="AG204" s="416"/>
      <c r="AH204" s="416"/>
      <c r="AI204" s="417"/>
      <c r="AJ204" s="219"/>
      <c r="AK204" s="219"/>
      <c r="AL204" s="219"/>
      <c r="AM204" s="219"/>
      <c r="AN204" s="217"/>
      <c r="AO204" s="217"/>
      <c r="AP204" s="217"/>
      <c r="AQ204" s="217"/>
      <c r="AR204" s="217"/>
      <c r="AS204" s="47"/>
      <c r="AT204" s="141"/>
      <c r="AU204" s="141"/>
      <c r="AV204" s="141"/>
      <c r="AW204" s="141"/>
      <c r="AX204" s="141"/>
      <c r="AY204" s="141"/>
      <c r="AZ204" s="141"/>
      <c r="BA204" s="39"/>
      <c r="BB204" s="39"/>
      <c r="BC204" s="39"/>
      <c r="BD204" s="39"/>
      <c r="BE204" s="39"/>
      <c r="BF204" s="39"/>
      <c r="BG204" s="39"/>
    </row>
    <row r="205" spans="1:59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47"/>
      <c r="AT205" s="141"/>
      <c r="AU205" s="141"/>
      <c r="AV205" s="141"/>
      <c r="AW205" s="141"/>
      <c r="AX205" s="141"/>
      <c r="AY205" s="141"/>
      <c r="AZ205" s="141"/>
      <c r="BA205" s="39"/>
      <c r="BB205" s="39"/>
      <c r="BC205" s="39"/>
      <c r="BD205" s="39"/>
      <c r="BE205" s="39"/>
      <c r="BF205" s="39"/>
      <c r="BG205" s="39"/>
    </row>
    <row r="206" spans="1:59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42">
        <v>19</v>
      </c>
      <c r="AH206" s="39"/>
      <c r="AI206" s="39"/>
      <c r="AJ206" s="64"/>
      <c r="AK206" s="46"/>
      <c r="AL206" s="39"/>
      <c r="AM206" s="42">
        <v>13</v>
      </c>
      <c r="AN206" s="39"/>
      <c r="AO206" s="39"/>
      <c r="AP206" s="39"/>
      <c r="AQ206" s="39"/>
      <c r="AR206" s="44">
        <v>8</v>
      </c>
      <c r="AS206" s="47"/>
      <c r="AT206" s="141"/>
      <c r="AU206" s="141"/>
      <c r="AV206" s="141"/>
      <c r="AW206" s="141"/>
      <c r="AX206" s="141"/>
      <c r="AY206" s="141"/>
      <c r="AZ206" s="141"/>
      <c r="BA206" s="39"/>
      <c r="BB206" s="39"/>
      <c r="BC206" s="39"/>
      <c r="BD206" s="39"/>
      <c r="BE206" s="39"/>
      <c r="BF206" s="39"/>
      <c r="BG206" s="39"/>
    </row>
    <row r="207" spans="1:59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258"/>
      <c r="AF207" s="259" t="s">
        <v>572</v>
      </c>
      <c r="AG207" s="444" t="s">
        <v>240</v>
      </c>
      <c r="AH207" s="445"/>
      <c r="AI207" s="445"/>
      <c r="AJ207" s="445"/>
      <c r="AK207" s="445"/>
      <c r="AL207" s="446"/>
      <c r="AM207" s="403" t="s">
        <v>958</v>
      </c>
      <c r="AN207" s="404"/>
      <c r="AO207" s="404"/>
      <c r="AP207" s="404"/>
      <c r="AQ207" s="404"/>
      <c r="AR207" s="405"/>
      <c r="AS207" s="47"/>
      <c r="AT207" s="141"/>
      <c r="AU207" s="141"/>
      <c r="AV207" s="151"/>
      <c r="AW207" s="141"/>
      <c r="AX207" s="141"/>
      <c r="AY207" s="141"/>
      <c r="AZ207" s="141"/>
      <c r="BA207" s="39"/>
      <c r="BB207" s="39"/>
      <c r="BC207" s="39"/>
      <c r="BD207" s="39"/>
      <c r="BE207" s="39"/>
      <c r="BF207" s="39"/>
      <c r="BG207" s="39"/>
    </row>
    <row r="208" spans="1:59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522" t="s">
        <v>923</v>
      </c>
      <c r="AH208" s="523"/>
      <c r="AI208" s="523"/>
      <c r="AJ208" s="523"/>
      <c r="AK208" s="523"/>
      <c r="AL208" s="523"/>
      <c r="AM208" s="523"/>
      <c r="AN208" s="523"/>
      <c r="AO208" s="523"/>
      <c r="AP208" s="523"/>
      <c r="AQ208" s="523"/>
      <c r="AR208" s="524"/>
      <c r="AS208" s="47"/>
      <c r="AT208" s="141"/>
      <c r="AU208" s="141"/>
      <c r="AV208" s="141"/>
      <c r="AW208" s="141"/>
      <c r="AX208" s="141"/>
      <c r="AY208" s="141"/>
      <c r="AZ208" s="141"/>
      <c r="BA208" s="39"/>
      <c r="BB208" s="39"/>
      <c r="BC208" s="39"/>
      <c r="BD208" s="39"/>
      <c r="BE208" s="39"/>
      <c r="BF208" s="39"/>
      <c r="BG208" s="39"/>
    </row>
    <row r="209" spans="1:59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46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</row>
    <row r="210" spans="1:59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258"/>
      <c r="AF210" s="259" t="s">
        <v>573</v>
      </c>
      <c r="AG210" s="403" t="s">
        <v>240</v>
      </c>
      <c r="AH210" s="404"/>
      <c r="AI210" s="404"/>
      <c r="AJ210" s="404"/>
      <c r="AK210" s="404"/>
      <c r="AL210" s="404"/>
      <c r="AM210" s="404"/>
      <c r="AN210" s="404"/>
      <c r="AO210" s="404"/>
      <c r="AP210" s="404"/>
      <c r="AQ210" s="404"/>
      <c r="AR210" s="405"/>
      <c r="AS210" s="46"/>
      <c r="AT210" s="39"/>
      <c r="AU210" s="39"/>
      <c r="AV210" s="151" t="s">
        <v>702</v>
      </c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</row>
    <row r="211" spans="1:59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47"/>
      <c r="AL211" s="141"/>
      <c r="AM211" s="141"/>
      <c r="AN211" s="141"/>
      <c r="AO211" s="141"/>
      <c r="AP211" s="141"/>
      <c r="AQ211" s="141"/>
      <c r="AR211" s="141"/>
      <c r="AS211" s="46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</row>
    <row r="212" spans="1:59" ht="15" customHeight="1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258"/>
      <c r="AF212" s="259" t="s">
        <v>574</v>
      </c>
      <c r="AG212" s="403" t="s">
        <v>588</v>
      </c>
      <c r="AH212" s="404"/>
      <c r="AI212" s="404"/>
      <c r="AJ212" s="404"/>
      <c r="AK212" s="404"/>
      <c r="AL212" s="404"/>
      <c r="AM212" s="404"/>
      <c r="AN212" s="404"/>
      <c r="AO212" s="404"/>
      <c r="AP212" s="404"/>
      <c r="AQ212" s="404"/>
      <c r="AR212" s="405"/>
      <c r="AS212" s="46"/>
      <c r="AT212" s="39"/>
      <c r="AU212" s="39"/>
      <c r="AV212" s="151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</row>
    <row r="213" spans="1:59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510" t="s">
        <v>923</v>
      </c>
      <c r="AH213" s="511"/>
      <c r="AI213" s="511"/>
      <c r="AJ213" s="511"/>
      <c r="AK213" s="511"/>
      <c r="AL213" s="511"/>
      <c r="AM213" s="511"/>
      <c r="AN213" s="511"/>
      <c r="AO213" s="511"/>
      <c r="AP213" s="511"/>
      <c r="AQ213" s="511"/>
      <c r="AR213" s="512"/>
      <c r="AS213" s="46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</row>
    <row r="214" spans="1:59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516"/>
      <c r="AH214" s="517"/>
      <c r="AI214" s="517"/>
      <c r="AJ214" s="517"/>
      <c r="AK214" s="517"/>
      <c r="AL214" s="517"/>
      <c r="AM214" s="517"/>
      <c r="AN214" s="517"/>
      <c r="AO214" s="517"/>
      <c r="AP214" s="517"/>
      <c r="AQ214" s="517"/>
      <c r="AR214" s="518"/>
      <c r="AS214" s="46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</row>
    <row r="215" spans="1:59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47"/>
      <c r="AL215" s="141"/>
      <c r="AM215" s="141"/>
      <c r="AN215" s="141"/>
      <c r="AO215" s="141"/>
      <c r="AP215" s="141"/>
      <c r="AQ215" s="141"/>
      <c r="AR215" s="141"/>
      <c r="AS215" s="46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</row>
    <row r="216" spans="1:59" ht="15" customHeight="1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258"/>
      <c r="AF216" s="259" t="s">
        <v>616</v>
      </c>
      <c r="AG216" s="403" t="s">
        <v>589</v>
      </c>
      <c r="AH216" s="404"/>
      <c r="AI216" s="404"/>
      <c r="AJ216" s="404"/>
      <c r="AK216" s="404"/>
      <c r="AL216" s="404"/>
      <c r="AM216" s="404"/>
      <c r="AN216" s="404"/>
      <c r="AO216" s="404"/>
      <c r="AP216" s="404"/>
      <c r="AQ216" s="404"/>
      <c r="AR216" s="405"/>
      <c r="AS216" s="46"/>
      <c r="AT216" s="39"/>
      <c r="AU216" s="39"/>
      <c r="AV216" s="151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</row>
    <row r="217" spans="1:59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510" t="s">
        <v>923</v>
      </c>
      <c r="AH217" s="511"/>
      <c r="AI217" s="511"/>
      <c r="AJ217" s="511"/>
      <c r="AK217" s="511"/>
      <c r="AL217" s="511"/>
      <c r="AM217" s="511"/>
      <c r="AN217" s="511"/>
      <c r="AO217" s="511"/>
      <c r="AP217" s="511"/>
      <c r="AQ217" s="511"/>
      <c r="AR217" s="512"/>
      <c r="AS217" s="46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</row>
    <row r="218" spans="1:59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516"/>
      <c r="AH218" s="517"/>
      <c r="AI218" s="517"/>
      <c r="AJ218" s="517"/>
      <c r="AK218" s="517"/>
      <c r="AL218" s="517"/>
      <c r="AM218" s="517"/>
      <c r="AN218" s="517"/>
      <c r="AO218" s="517"/>
      <c r="AP218" s="517"/>
      <c r="AQ218" s="517"/>
      <c r="AR218" s="518"/>
      <c r="AS218" s="46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</row>
    <row r="219" spans="1:59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46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</row>
    <row r="220" spans="1:59" ht="15" customHeight="1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258"/>
      <c r="AF220" s="259" t="s">
        <v>617</v>
      </c>
      <c r="AG220" s="403" t="s">
        <v>590</v>
      </c>
      <c r="AH220" s="404"/>
      <c r="AI220" s="404"/>
      <c r="AJ220" s="404"/>
      <c r="AK220" s="404"/>
      <c r="AL220" s="404"/>
      <c r="AM220" s="404"/>
      <c r="AN220" s="404"/>
      <c r="AO220" s="404"/>
      <c r="AP220" s="404"/>
      <c r="AQ220" s="404"/>
      <c r="AR220" s="405"/>
      <c r="AS220" s="46"/>
      <c r="AT220" s="39"/>
      <c r="AU220" s="39"/>
      <c r="AV220" s="151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</row>
    <row r="221" spans="1:59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510" t="s">
        <v>923</v>
      </c>
      <c r="AH221" s="511"/>
      <c r="AI221" s="511"/>
      <c r="AJ221" s="511"/>
      <c r="AK221" s="511"/>
      <c r="AL221" s="511"/>
      <c r="AM221" s="511"/>
      <c r="AN221" s="511"/>
      <c r="AO221" s="511"/>
      <c r="AP221" s="511"/>
      <c r="AQ221" s="511"/>
      <c r="AR221" s="512"/>
      <c r="AS221" s="46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</row>
    <row r="222" spans="1:59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516"/>
      <c r="AH222" s="517"/>
      <c r="AI222" s="517"/>
      <c r="AJ222" s="517"/>
      <c r="AK222" s="517"/>
      <c r="AL222" s="517"/>
      <c r="AM222" s="517"/>
      <c r="AN222" s="517"/>
      <c r="AO222" s="517"/>
      <c r="AP222" s="517"/>
      <c r="AQ222" s="517"/>
      <c r="AR222" s="518"/>
      <c r="AS222" s="46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47"/>
      <c r="AL223" s="141"/>
      <c r="AM223" s="141"/>
      <c r="AN223" s="141"/>
      <c r="AO223" s="141"/>
      <c r="AP223" s="141"/>
      <c r="AQ223" s="141"/>
      <c r="AR223" s="141"/>
      <c r="AS223" s="46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</row>
    <row r="224" spans="1:59" ht="15" customHeight="1" x14ac:dyDescent="0.25">
      <c r="A224" s="39"/>
      <c r="B224" s="39"/>
      <c r="C224" s="39"/>
      <c r="D224" s="39"/>
      <c r="E224" s="131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258"/>
      <c r="AF224" s="259" t="s">
        <v>618</v>
      </c>
      <c r="AG224" s="428" t="s">
        <v>700</v>
      </c>
      <c r="AH224" s="428"/>
      <c r="AI224" s="428"/>
      <c r="AJ224" s="428"/>
      <c r="AK224" s="428"/>
      <c r="AL224" s="428"/>
      <c r="AM224" s="428" t="s">
        <v>701</v>
      </c>
      <c r="AN224" s="428"/>
      <c r="AO224" s="428"/>
      <c r="AP224" s="428"/>
      <c r="AQ224" s="428"/>
      <c r="AR224" s="428"/>
      <c r="AS224" s="46"/>
      <c r="AT224" s="39"/>
      <c r="AU224" s="39"/>
      <c r="AV224" s="151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</row>
    <row r="225" spans="1:59" x14ac:dyDescent="0.25">
      <c r="A225" s="39"/>
      <c r="B225" s="39"/>
      <c r="C225" s="39"/>
      <c r="D225" s="39"/>
      <c r="E225" s="131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510" t="s">
        <v>923</v>
      </c>
      <c r="AH225" s="511"/>
      <c r="AI225" s="511"/>
      <c r="AJ225" s="511"/>
      <c r="AK225" s="511"/>
      <c r="AL225" s="511"/>
      <c r="AM225" s="511"/>
      <c r="AN225" s="511"/>
      <c r="AO225" s="511"/>
      <c r="AP225" s="511"/>
      <c r="AQ225" s="511"/>
      <c r="AR225" s="512"/>
      <c r="AS225" s="46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</row>
    <row r="226" spans="1:59" x14ac:dyDescent="0.25">
      <c r="A226" s="39"/>
      <c r="B226" s="39"/>
      <c r="C226" s="39"/>
      <c r="D226" s="39"/>
      <c r="E226" s="131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513"/>
      <c r="AH226" s="514"/>
      <c r="AI226" s="514"/>
      <c r="AJ226" s="514"/>
      <c r="AK226" s="514"/>
      <c r="AL226" s="514"/>
      <c r="AM226" s="514"/>
      <c r="AN226" s="514"/>
      <c r="AO226" s="514"/>
      <c r="AP226" s="514"/>
      <c r="AQ226" s="514"/>
      <c r="AR226" s="515"/>
      <c r="AS226" s="46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</row>
    <row r="227" spans="1:59" x14ac:dyDescent="0.25">
      <c r="A227" s="39"/>
      <c r="B227" s="39"/>
      <c r="C227" s="39"/>
      <c r="D227" s="39"/>
      <c r="E227" s="131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516"/>
      <c r="AH227" s="517"/>
      <c r="AI227" s="517"/>
      <c r="AJ227" s="517"/>
      <c r="AK227" s="517"/>
      <c r="AL227" s="517"/>
      <c r="AM227" s="517"/>
      <c r="AN227" s="517"/>
      <c r="AO227" s="517"/>
      <c r="AP227" s="517"/>
      <c r="AQ227" s="517"/>
      <c r="AR227" s="518"/>
      <c r="AS227" s="46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</row>
    <row r="228" spans="1:59" ht="15" customHeight="1" x14ac:dyDescent="0.25">
      <c r="A228" s="39"/>
      <c r="B228" s="39"/>
      <c r="C228" s="39"/>
      <c r="D228" s="39"/>
      <c r="E228" s="131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47"/>
      <c r="AL228" s="141"/>
      <c r="AM228" s="141"/>
      <c r="AN228" s="141"/>
      <c r="AO228" s="141"/>
      <c r="AP228" s="141"/>
      <c r="AQ228" s="141"/>
      <c r="AR228" s="141"/>
      <c r="AS228" s="46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</row>
    <row r="229" spans="1:59" x14ac:dyDescent="0.25">
      <c r="A229" s="39"/>
      <c r="B229" s="39"/>
      <c r="C229" s="39"/>
      <c r="D229" s="39"/>
      <c r="E229" s="131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258"/>
      <c r="AF229" s="259" t="s">
        <v>619</v>
      </c>
      <c r="AG229" s="428" t="s">
        <v>698</v>
      </c>
      <c r="AH229" s="428"/>
      <c r="AI229" s="428"/>
      <c r="AJ229" s="428"/>
      <c r="AK229" s="428"/>
      <c r="AL229" s="428"/>
      <c r="AM229" s="428" t="s">
        <v>699</v>
      </c>
      <c r="AN229" s="428"/>
      <c r="AO229" s="428"/>
      <c r="AP229" s="428"/>
      <c r="AQ229" s="428"/>
      <c r="AR229" s="428"/>
      <c r="AS229" s="46"/>
      <c r="AT229" s="39"/>
      <c r="AU229" s="39"/>
      <c r="AV229" s="151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</row>
    <row r="230" spans="1:59" x14ac:dyDescent="0.25">
      <c r="A230" s="39"/>
      <c r="B230" s="39"/>
      <c r="C230" s="39"/>
      <c r="D230" s="39"/>
      <c r="E230" s="131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510" t="s">
        <v>923</v>
      </c>
      <c r="AH230" s="511"/>
      <c r="AI230" s="511"/>
      <c r="AJ230" s="511"/>
      <c r="AK230" s="511"/>
      <c r="AL230" s="511"/>
      <c r="AM230" s="511"/>
      <c r="AN230" s="511"/>
      <c r="AO230" s="511"/>
      <c r="AP230" s="511"/>
      <c r="AQ230" s="511"/>
      <c r="AR230" s="512"/>
      <c r="AS230" s="46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</row>
    <row r="231" spans="1:59" x14ac:dyDescent="0.25">
      <c r="A231" s="39"/>
      <c r="B231" s="39"/>
      <c r="C231" s="39"/>
      <c r="D231" s="39"/>
      <c r="E231" s="131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513"/>
      <c r="AH231" s="514"/>
      <c r="AI231" s="514"/>
      <c r="AJ231" s="514"/>
      <c r="AK231" s="514"/>
      <c r="AL231" s="514"/>
      <c r="AM231" s="514"/>
      <c r="AN231" s="514"/>
      <c r="AO231" s="514"/>
      <c r="AP231" s="514"/>
      <c r="AQ231" s="514"/>
      <c r="AR231" s="515"/>
      <c r="AS231" s="46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</row>
    <row r="232" spans="1:59" x14ac:dyDescent="0.25">
      <c r="A232" s="39"/>
      <c r="B232" s="39"/>
      <c r="C232" s="39"/>
      <c r="D232" s="39"/>
      <c r="E232" s="47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516"/>
      <c r="AH232" s="517"/>
      <c r="AI232" s="517"/>
      <c r="AJ232" s="517"/>
      <c r="AK232" s="517"/>
      <c r="AL232" s="517"/>
      <c r="AM232" s="517"/>
      <c r="AN232" s="517"/>
      <c r="AO232" s="517"/>
      <c r="AP232" s="517"/>
      <c r="AQ232" s="517"/>
      <c r="AR232" s="518"/>
      <c r="AS232" s="46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</row>
    <row r="233" spans="1:59" ht="15" customHeight="1" x14ac:dyDescent="0.25">
      <c r="A233" s="39"/>
      <c r="B233" s="39"/>
      <c r="C233" s="39"/>
      <c r="D233" s="39"/>
      <c r="E233" s="131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64"/>
      <c r="AS233" s="46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</row>
    <row r="234" spans="1:59" ht="15" customHeight="1" x14ac:dyDescent="0.25">
      <c r="A234" s="39"/>
      <c r="B234" s="39"/>
      <c r="C234" s="39"/>
      <c r="D234" s="39"/>
      <c r="E234" s="131"/>
      <c r="F234" s="39"/>
      <c r="G234" s="39"/>
      <c r="H234" s="39"/>
      <c r="I234" s="39"/>
      <c r="J234" s="39"/>
      <c r="K234" s="39"/>
      <c r="L234" s="183" t="s">
        <v>580</v>
      </c>
      <c r="M234" s="39" t="s">
        <v>949</v>
      </c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64"/>
      <c r="AS234" s="46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</row>
    <row r="235" spans="1:59" ht="15" customHeight="1" x14ac:dyDescent="0.25">
      <c r="A235" s="39"/>
      <c r="B235" s="39"/>
      <c r="C235" s="39"/>
      <c r="D235" s="39"/>
      <c r="E235" s="131"/>
      <c r="F235" s="39"/>
      <c r="G235" s="39"/>
      <c r="H235" s="39"/>
      <c r="I235" s="39"/>
      <c r="J235" s="39"/>
      <c r="K235" s="39"/>
      <c r="L235" s="242" t="s">
        <v>626</v>
      </c>
      <c r="M235" s="39" t="s">
        <v>920</v>
      </c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64"/>
      <c r="AS235" s="46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</row>
    <row r="236" spans="1:59" ht="15" customHeight="1" x14ac:dyDescent="0.25">
      <c r="A236" s="39"/>
      <c r="B236" s="39"/>
      <c r="C236" s="39"/>
      <c r="D236" s="39"/>
      <c r="E236" s="131"/>
      <c r="F236" s="39"/>
      <c r="G236" s="39"/>
      <c r="H236" s="39"/>
      <c r="I236" s="39"/>
      <c r="J236" s="39"/>
      <c r="K236" s="39"/>
      <c r="L236" s="242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64"/>
      <c r="AS236" s="46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</row>
    <row r="237" spans="1:59" x14ac:dyDescent="0.25">
      <c r="A237" s="39"/>
      <c r="B237" s="39"/>
      <c r="C237" s="39"/>
      <c r="D237" s="39"/>
      <c r="E237" s="131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64"/>
      <c r="AS237" s="46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</row>
    <row r="238" spans="1:59" ht="15.75" x14ac:dyDescent="0.25">
      <c r="A238" s="56" t="s">
        <v>309</v>
      </c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</row>
    <row r="239" spans="1:59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</row>
    <row r="240" spans="1:59" x14ac:dyDescent="0.25">
      <c r="A240" s="65" t="s">
        <v>264</v>
      </c>
      <c r="B240" s="65" t="s">
        <v>880</v>
      </c>
      <c r="C240" s="166" t="s">
        <v>234</v>
      </c>
      <c r="D240" s="39"/>
      <c r="E240" s="164" t="s">
        <v>554</v>
      </c>
      <c r="F240" s="395" t="s">
        <v>221</v>
      </c>
      <c r="G240" s="396"/>
      <c r="H240" s="396"/>
      <c r="I240" s="396"/>
      <c r="J240" s="396"/>
      <c r="K240" s="396"/>
      <c r="L240" s="397"/>
      <c r="M240" s="398" t="s">
        <v>568</v>
      </c>
      <c r="N240" s="399"/>
      <c r="O240" s="400" t="s">
        <v>569</v>
      </c>
      <c r="P240" s="401"/>
      <c r="Q240" s="401"/>
      <c r="R240" s="401"/>
      <c r="S240" s="401"/>
      <c r="T240" s="402"/>
      <c r="U240" s="403" t="s">
        <v>564</v>
      </c>
      <c r="V240" s="404"/>
      <c r="W240" s="404"/>
      <c r="X240" s="404"/>
      <c r="Y240" s="404"/>
      <c r="Z240" s="404"/>
      <c r="AA240" s="404"/>
      <c r="AB240" s="405"/>
      <c r="AC240" s="403" t="s">
        <v>565</v>
      </c>
      <c r="AD240" s="404"/>
      <c r="AE240" s="404"/>
      <c r="AF240" s="404"/>
      <c r="AG240" s="404"/>
      <c r="AH240" s="404"/>
      <c r="AI240" s="404"/>
      <c r="AJ240" s="405"/>
      <c r="AK240" s="403" t="s">
        <v>566</v>
      </c>
      <c r="AL240" s="404"/>
      <c r="AM240" s="404"/>
      <c r="AN240" s="404"/>
      <c r="AO240" s="404"/>
      <c r="AP240" s="404"/>
      <c r="AQ240" s="404"/>
      <c r="AR240" s="405"/>
      <c r="AS240" s="403" t="s">
        <v>567</v>
      </c>
      <c r="AT240" s="404"/>
      <c r="AU240" s="404"/>
      <c r="AV240" s="404"/>
      <c r="AW240" s="404"/>
      <c r="AX240" s="404"/>
      <c r="AY240" s="404"/>
      <c r="AZ240" s="405"/>
      <c r="BA240" s="39"/>
      <c r="BB240" s="39"/>
      <c r="BC240" s="39"/>
      <c r="BD240" s="39"/>
      <c r="BE240" s="39"/>
      <c r="BF240" s="39"/>
      <c r="BG240" s="39"/>
    </row>
    <row r="241" spans="1:59" x14ac:dyDescent="0.25">
      <c r="A241" s="39"/>
      <c r="B241" s="39"/>
      <c r="C241" s="39"/>
      <c r="D241" s="39"/>
      <c r="E241" s="145">
        <v>47</v>
      </c>
      <c r="F241" s="42">
        <v>46</v>
      </c>
      <c r="G241" s="43"/>
      <c r="H241" s="43"/>
      <c r="I241" s="43"/>
      <c r="J241" s="43"/>
      <c r="K241" s="43"/>
      <c r="L241" s="44">
        <v>40</v>
      </c>
      <c r="M241" s="42">
        <v>39</v>
      </c>
      <c r="N241" s="44">
        <v>38</v>
      </c>
      <c r="O241" s="54">
        <v>37</v>
      </c>
      <c r="P241" s="53"/>
      <c r="Q241" s="53"/>
      <c r="R241" s="53"/>
      <c r="S241" s="53"/>
      <c r="T241" s="55">
        <v>32</v>
      </c>
      <c r="U241" s="53">
        <v>31</v>
      </c>
      <c r="V241" s="53"/>
      <c r="W241" s="53"/>
      <c r="X241" s="53"/>
      <c r="Y241" s="53"/>
      <c r="Z241" s="53"/>
      <c r="AA241" s="53"/>
      <c r="AB241" s="55">
        <v>24</v>
      </c>
      <c r="AC241" s="53">
        <v>23</v>
      </c>
      <c r="AD241" s="53"/>
      <c r="AE241" s="53"/>
      <c r="AF241" s="53"/>
      <c r="AG241" s="53"/>
      <c r="AH241" s="53"/>
      <c r="AI241" s="53"/>
      <c r="AJ241" s="55">
        <v>16</v>
      </c>
      <c r="AK241" s="53">
        <v>15</v>
      </c>
      <c r="AL241" s="53"/>
      <c r="AM241" s="53"/>
      <c r="AN241" s="53"/>
      <c r="AO241" s="53"/>
      <c r="AP241" s="53"/>
      <c r="AQ241" s="53"/>
      <c r="AR241" s="55">
        <v>8</v>
      </c>
      <c r="AS241" s="53">
        <v>7</v>
      </c>
      <c r="AT241" s="53"/>
      <c r="AU241" s="53"/>
      <c r="AV241" s="53"/>
      <c r="AW241" s="53"/>
      <c r="AX241" s="53"/>
      <c r="AY241" s="53"/>
      <c r="AZ241" s="55">
        <v>0</v>
      </c>
      <c r="BA241" s="39"/>
      <c r="BB241" s="39"/>
      <c r="BC241" s="39"/>
      <c r="BD241" s="39"/>
      <c r="BE241" s="39"/>
      <c r="BF241" s="39"/>
      <c r="BG241" s="39"/>
    </row>
    <row r="242" spans="1:59" x14ac:dyDescent="0.25">
      <c r="A242" s="39"/>
      <c r="B242" s="39"/>
      <c r="C242" s="39"/>
      <c r="D242" s="39"/>
      <c r="E242" s="291" t="s">
        <v>555</v>
      </c>
      <c r="F242" s="406" t="s">
        <v>584</v>
      </c>
      <c r="G242" s="407"/>
      <c r="H242" s="407"/>
      <c r="I242" s="407"/>
      <c r="J242" s="407"/>
      <c r="K242" s="407"/>
      <c r="L242" s="408"/>
      <c r="M242" s="406" t="s">
        <v>585</v>
      </c>
      <c r="N242" s="408"/>
      <c r="O242" s="406" t="s">
        <v>586</v>
      </c>
      <c r="P242" s="407"/>
      <c r="Q242" s="407"/>
      <c r="R242" s="407"/>
      <c r="S242" s="407"/>
      <c r="T242" s="408"/>
      <c r="U242" s="406" t="s">
        <v>587</v>
      </c>
      <c r="V242" s="407"/>
      <c r="W242" s="407"/>
      <c r="X242" s="407"/>
      <c r="Y242" s="407"/>
      <c r="Z242" s="407"/>
      <c r="AA242" s="407"/>
      <c r="AB242" s="408"/>
      <c r="AC242" s="406" t="s">
        <v>587</v>
      </c>
      <c r="AD242" s="407"/>
      <c r="AE242" s="407"/>
      <c r="AF242" s="407"/>
      <c r="AG242" s="407"/>
      <c r="AH242" s="407"/>
      <c r="AI242" s="407"/>
      <c r="AJ242" s="408"/>
      <c r="AK242" s="406" t="s">
        <v>587</v>
      </c>
      <c r="AL242" s="407"/>
      <c r="AM242" s="407"/>
      <c r="AN242" s="407"/>
      <c r="AO242" s="407"/>
      <c r="AP242" s="407"/>
      <c r="AQ242" s="407"/>
      <c r="AR242" s="408"/>
      <c r="AS242" s="406" t="s">
        <v>587</v>
      </c>
      <c r="AT242" s="407"/>
      <c r="AU242" s="407"/>
      <c r="AV242" s="407"/>
      <c r="AW242" s="407"/>
      <c r="AX242" s="407"/>
      <c r="AY242" s="407"/>
      <c r="AZ242" s="408"/>
      <c r="BA242" s="39"/>
      <c r="BB242" s="39"/>
      <c r="BC242" s="39"/>
      <c r="BD242" s="39"/>
      <c r="BE242" s="39"/>
      <c r="BF242" s="39"/>
      <c r="BG242" s="39"/>
    </row>
    <row r="243" spans="1:59" x14ac:dyDescent="0.25">
      <c r="A243" s="39"/>
      <c r="B243" s="39"/>
      <c r="C243" s="39"/>
      <c r="D243" s="39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</row>
    <row r="244" spans="1:59" x14ac:dyDescent="0.25">
      <c r="A244" s="39"/>
      <c r="B244" s="39"/>
      <c r="C244" s="39"/>
      <c r="D244" s="64"/>
      <c r="E244" s="148">
        <v>0</v>
      </c>
      <c r="F244" s="418" t="s">
        <v>909</v>
      </c>
      <c r="G244" s="419"/>
      <c r="H244" s="419"/>
      <c r="I244" s="419"/>
      <c r="J244" s="419"/>
      <c r="K244" s="419"/>
      <c r="L244" s="420"/>
      <c r="M244" s="421" t="s">
        <v>234</v>
      </c>
      <c r="N244" s="422"/>
      <c r="O244" s="147" t="s">
        <v>560</v>
      </c>
      <c r="P244" s="47" t="s">
        <v>925</v>
      </c>
      <c r="Q244" s="141"/>
      <c r="R244" s="141"/>
      <c r="S244" s="141"/>
      <c r="T244" s="141"/>
      <c r="U244" s="140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43"/>
      <c r="AV244" s="43"/>
      <c r="AW244" s="129"/>
      <c r="AX244" s="129"/>
      <c r="AY244" s="129"/>
      <c r="AZ244" s="130"/>
      <c r="BA244" s="39"/>
      <c r="BB244" s="39"/>
      <c r="BC244" s="39"/>
      <c r="BD244" s="39"/>
      <c r="BE244" s="39"/>
      <c r="BF244" s="39"/>
      <c r="BG244" s="39"/>
    </row>
    <row r="245" spans="1:59" x14ac:dyDescent="0.25">
      <c r="A245" s="39"/>
      <c r="B245" s="39"/>
      <c r="C245" s="39"/>
      <c r="D245" s="183"/>
      <c r="E245" s="148">
        <v>1</v>
      </c>
      <c r="F245" s="418" t="s">
        <v>909</v>
      </c>
      <c r="G245" s="419"/>
      <c r="H245" s="419"/>
      <c r="I245" s="419"/>
      <c r="J245" s="419"/>
      <c r="K245" s="419"/>
      <c r="L245" s="420"/>
      <c r="M245" s="421" t="s">
        <v>234</v>
      </c>
      <c r="N245" s="422"/>
      <c r="O245" s="147" t="s">
        <v>560</v>
      </c>
      <c r="P245" s="47" t="s">
        <v>926</v>
      </c>
      <c r="Q245" s="169"/>
      <c r="R245" s="169"/>
      <c r="S245" s="169"/>
      <c r="T245" s="169"/>
      <c r="U245" s="191"/>
      <c r="V245" s="479"/>
      <c r="W245" s="479"/>
      <c r="X245" s="479"/>
      <c r="Y245" s="479"/>
      <c r="Z245" s="479"/>
      <c r="AA245" s="479"/>
      <c r="AB245" s="47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89"/>
      <c r="AT245" s="189"/>
      <c r="AU245" s="189"/>
      <c r="AV245" s="189"/>
      <c r="AW245" s="189"/>
      <c r="AX245" s="189"/>
      <c r="AY245" s="189"/>
      <c r="AZ245" s="190"/>
      <c r="BA245" s="39"/>
      <c r="BB245" s="39"/>
      <c r="BC245" s="39"/>
      <c r="BD245" s="39"/>
      <c r="BE245" s="39"/>
      <c r="BF245" s="39"/>
      <c r="BG245" s="39"/>
    </row>
    <row r="246" spans="1:59" x14ac:dyDescent="0.25">
      <c r="A246" s="39"/>
      <c r="B246" s="39"/>
      <c r="C246" s="39"/>
      <c r="D246" s="39"/>
      <c r="E246" s="148">
        <v>0</v>
      </c>
      <c r="F246" s="418" t="s">
        <v>908</v>
      </c>
      <c r="G246" s="419"/>
      <c r="H246" s="419"/>
      <c r="I246" s="419"/>
      <c r="J246" s="419"/>
      <c r="K246" s="419"/>
      <c r="L246" s="420"/>
      <c r="M246" s="421" t="s">
        <v>234</v>
      </c>
      <c r="N246" s="422"/>
      <c r="O246" s="147" t="s">
        <v>560</v>
      </c>
      <c r="P246" s="47" t="s">
        <v>929</v>
      </c>
      <c r="Q246" s="141"/>
      <c r="R246" s="141"/>
      <c r="S246" s="141"/>
      <c r="T246" s="141"/>
      <c r="U246" s="144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89"/>
      <c r="AT246" s="189"/>
      <c r="AU246" s="189"/>
      <c r="AV246" s="189"/>
      <c r="AW246" s="189"/>
      <c r="AX246" s="189"/>
      <c r="AY246" s="189"/>
      <c r="AZ246" s="190"/>
      <c r="BA246" s="39"/>
      <c r="BB246" s="39"/>
      <c r="BC246" s="39"/>
      <c r="BD246" s="39"/>
      <c r="BE246" s="39"/>
      <c r="BF246" s="39"/>
      <c r="BG246" s="39"/>
    </row>
    <row r="247" spans="1:59" x14ac:dyDescent="0.25">
      <c r="A247" s="39"/>
      <c r="B247" s="39"/>
      <c r="C247" s="39"/>
      <c r="D247" s="183" t="s">
        <v>580</v>
      </c>
      <c r="E247" s="256">
        <v>1</v>
      </c>
      <c r="F247" s="388" t="s">
        <v>908</v>
      </c>
      <c r="G247" s="389"/>
      <c r="H247" s="389"/>
      <c r="I247" s="389"/>
      <c r="J247" s="389"/>
      <c r="K247" s="389"/>
      <c r="L247" s="390"/>
      <c r="M247" s="388" t="s">
        <v>234</v>
      </c>
      <c r="N247" s="389"/>
      <c r="O247" s="195" t="s">
        <v>560</v>
      </c>
      <c r="P247" s="255" t="s">
        <v>583</v>
      </c>
      <c r="Q247" s="141"/>
      <c r="R247" s="141"/>
      <c r="S247" s="141"/>
      <c r="T247" s="141"/>
      <c r="U247" s="144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90"/>
      <c r="BA247" s="39"/>
      <c r="BB247" s="39"/>
      <c r="BC247" s="39"/>
      <c r="BD247" s="39"/>
      <c r="BE247" s="39"/>
      <c r="BF247" s="39"/>
      <c r="BG247" s="39"/>
    </row>
    <row r="248" spans="1:59" x14ac:dyDescent="0.25">
      <c r="A248" s="39"/>
      <c r="B248" s="39"/>
      <c r="C248" s="39"/>
      <c r="D248" s="39"/>
      <c r="E248" s="148">
        <v>0</v>
      </c>
      <c r="F248" s="418" t="s">
        <v>910</v>
      </c>
      <c r="G248" s="419"/>
      <c r="H248" s="419"/>
      <c r="I248" s="419"/>
      <c r="J248" s="419"/>
      <c r="K248" s="419"/>
      <c r="L248" s="420"/>
      <c r="M248" s="421" t="s">
        <v>234</v>
      </c>
      <c r="N248" s="422"/>
      <c r="O248" s="147" t="s">
        <v>560</v>
      </c>
      <c r="P248" s="47" t="s">
        <v>930</v>
      </c>
      <c r="Q248" s="141"/>
      <c r="R248" s="141"/>
      <c r="S248" s="141"/>
      <c r="T248" s="141"/>
      <c r="U248" s="144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90"/>
      <c r="BA248" s="39"/>
      <c r="BB248" s="39"/>
      <c r="BC248" s="39"/>
      <c r="BD248" s="39"/>
      <c r="BE248" s="39"/>
      <c r="BF248" s="39"/>
      <c r="BG248" s="39"/>
    </row>
    <row r="249" spans="1:59" x14ac:dyDescent="0.25">
      <c r="A249" s="39"/>
      <c r="B249" s="39"/>
      <c r="C249" s="39"/>
      <c r="D249" s="183" t="s">
        <v>580</v>
      </c>
      <c r="E249" s="256">
        <v>1</v>
      </c>
      <c r="F249" s="388" t="s">
        <v>910</v>
      </c>
      <c r="G249" s="389"/>
      <c r="H249" s="389"/>
      <c r="I249" s="389"/>
      <c r="J249" s="389"/>
      <c r="K249" s="389"/>
      <c r="L249" s="390"/>
      <c r="M249" s="388" t="s">
        <v>234</v>
      </c>
      <c r="N249" s="389"/>
      <c r="O249" s="195" t="s">
        <v>560</v>
      </c>
      <c r="P249" s="255" t="s">
        <v>583</v>
      </c>
      <c r="Q249" s="141"/>
      <c r="R249" s="141"/>
      <c r="S249" s="141"/>
      <c r="T249" s="141"/>
      <c r="U249" s="144"/>
      <c r="V249" s="189"/>
      <c r="W249" s="189"/>
      <c r="X249" s="189"/>
      <c r="Y249" s="189"/>
      <c r="Z249" s="189"/>
      <c r="AA249" s="189"/>
      <c r="AB249" s="189"/>
      <c r="AC249" s="189"/>
      <c r="AD249" s="189"/>
      <c r="AE249" s="189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89"/>
      <c r="AT249" s="189"/>
      <c r="AU249" s="189"/>
      <c r="AV249" s="189"/>
      <c r="AW249" s="189"/>
      <c r="AX249" s="189"/>
      <c r="AY249" s="189"/>
      <c r="AZ249" s="190"/>
      <c r="BA249" s="39"/>
      <c r="BB249" s="39"/>
      <c r="BC249" s="39"/>
      <c r="BD249" s="39"/>
      <c r="BE249" s="39"/>
      <c r="BF249" s="39"/>
      <c r="BG249" s="39"/>
    </row>
    <row r="250" spans="1:59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147"/>
      <c r="P250" s="47"/>
      <c r="Q250" s="141"/>
      <c r="R250" s="141"/>
      <c r="S250" s="141"/>
      <c r="T250" s="141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</row>
    <row r="251" spans="1:59" x14ac:dyDescent="0.25">
      <c r="A251" s="394" t="s">
        <v>712</v>
      </c>
      <c r="B251" s="394"/>
      <c r="C251" s="39"/>
      <c r="D251" s="39"/>
      <c r="E251" s="39"/>
      <c r="F251" s="39"/>
      <c r="G251" s="39"/>
      <c r="H251" s="39"/>
      <c r="I251" s="39"/>
      <c r="J251" s="39"/>
      <c r="K251" s="39"/>
      <c r="L251" s="242" t="s">
        <v>626</v>
      </c>
      <c r="M251" s="258"/>
      <c r="N251" s="259" t="s">
        <v>571</v>
      </c>
      <c r="O251" s="165">
        <v>0</v>
      </c>
      <c r="P251" s="165">
        <v>0</v>
      </c>
      <c r="Q251" s="165">
        <v>0</v>
      </c>
      <c r="R251" s="165">
        <v>0</v>
      </c>
      <c r="S251" s="165">
        <v>0</v>
      </c>
      <c r="T251" s="165">
        <v>0</v>
      </c>
      <c r="U251" s="409" t="s">
        <v>923</v>
      </c>
      <c r="V251" s="410"/>
      <c r="W251" s="410"/>
      <c r="X251" s="410"/>
      <c r="Y251" s="410"/>
      <c r="Z251" s="410"/>
      <c r="AA251" s="410"/>
      <c r="AB251" s="410"/>
      <c r="AC251" s="410"/>
      <c r="AD251" s="410"/>
      <c r="AE251" s="410"/>
      <c r="AF251" s="410"/>
      <c r="AG251" s="410"/>
      <c r="AH251" s="410"/>
      <c r="AI251" s="410"/>
      <c r="AJ251" s="410"/>
      <c r="AK251" s="410"/>
      <c r="AL251" s="410"/>
      <c r="AM251" s="410"/>
      <c r="AN251" s="410"/>
      <c r="AO251" s="410"/>
      <c r="AP251" s="410"/>
      <c r="AQ251" s="410"/>
      <c r="AR251" s="410"/>
      <c r="AS251" s="410"/>
      <c r="AT251" s="410"/>
      <c r="AU251" s="410"/>
      <c r="AV251" s="410"/>
      <c r="AW251" s="410"/>
      <c r="AX251" s="410"/>
      <c r="AY251" s="410"/>
      <c r="AZ251" s="411"/>
      <c r="BA251" s="150"/>
      <c r="BB251" s="39"/>
      <c r="BC251" s="39"/>
      <c r="BD251" s="39"/>
      <c r="BE251" s="39"/>
      <c r="BF251" s="39"/>
      <c r="BG251" s="39"/>
    </row>
    <row r="252" spans="1:59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242" t="s">
        <v>626</v>
      </c>
      <c r="M252" s="387" t="s">
        <v>227</v>
      </c>
      <c r="N252" s="387"/>
      <c r="O252" s="387" t="s">
        <v>227</v>
      </c>
      <c r="P252" s="387"/>
      <c r="Q252" s="387"/>
      <c r="R252" s="387"/>
      <c r="S252" s="387"/>
      <c r="T252" s="387"/>
      <c r="U252" s="412"/>
      <c r="V252" s="413"/>
      <c r="W252" s="413"/>
      <c r="X252" s="413"/>
      <c r="Y252" s="413"/>
      <c r="Z252" s="413"/>
      <c r="AA252" s="413"/>
      <c r="AB252" s="413"/>
      <c r="AC252" s="413"/>
      <c r="AD252" s="413"/>
      <c r="AE252" s="413"/>
      <c r="AF252" s="413"/>
      <c r="AG252" s="413"/>
      <c r="AH252" s="413"/>
      <c r="AI252" s="413"/>
      <c r="AJ252" s="413"/>
      <c r="AK252" s="413"/>
      <c r="AL252" s="413"/>
      <c r="AM252" s="413"/>
      <c r="AN252" s="413"/>
      <c r="AO252" s="413"/>
      <c r="AP252" s="413"/>
      <c r="AQ252" s="413"/>
      <c r="AR252" s="413"/>
      <c r="AS252" s="413"/>
      <c r="AT252" s="413"/>
      <c r="AU252" s="413"/>
      <c r="AV252" s="413"/>
      <c r="AW252" s="413"/>
      <c r="AX252" s="413"/>
      <c r="AY252" s="413"/>
      <c r="AZ252" s="414"/>
      <c r="BA252" s="39"/>
      <c r="BB252" s="39"/>
      <c r="BC252" s="39"/>
      <c r="BD252" s="39"/>
      <c r="BE252" s="39"/>
      <c r="BF252" s="39"/>
      <c r="BG252" s="39"/>
    </row>
    <row r="253" spans="1:59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242" t="s">
        <v>626</v>
      </c>
      <c r="M253" s="258"/>
      <c r="N253" s="259" t="s">
        <v>710</v>
      </c>
      <c r="O253" s="165">
        <v>0</v>
      </c>
      <c r="P253" s="165">
        <v>1</v>
      </c>
      <c r="Q253" s="165">
        <v>0</v>
      </c>
      <c r="R253" s="165">
        <v>1</v>
      </c>
      <c r="S253" s="165">
        <v>0</v>
      </c>
      <c r="T253" s="165">
        <v>1</v>
      </c>
      <c r="U253" s="415"/>
      <c r="V253" s="416"/>
      <c r="W253" s="416"/>
      <c r="X253" s="416"/>
      <c r="Y253" s="416"/>
      <c r="Z253" s="416"/>
      <c r="AA253" s="416"/>
      <c r="AB253" s="416"/>
      <c r="AC253" s="416"/>
      <c r="AD253" s="416"/>
      <c r="AE253" s="416"/>
      <c r="AF253" s="416"/>
      <c r="AG253" s="416"/>
      <c r="AH253" s="416"/>
      <c r="AI253" s="416"/>
      <c r="AJ253" s="416"/>
      <c r="AK253" s="416"/>
      <c r="AL253" s="416"/>
      <c r="AM253" s="416"/>
      <c r="AN253" s="416"/>
      <c r="AO253" s="416"/>
      <c r="AP253" s="416"/>
      <c r="AQ253" s="416"/>
      <c r="AR253" s="416"/>
      <c r="AS253" s="416"/>
      <c r="AT253" s="416"/>
      <c r="AU253" s="416"/>
      <c r="AV253" s="416"/>
      <c r="AW253" s="416"/>
      <c r="AX253" s="416"/>
      <c r="AY253" s="416"/>
      <c r="AZ253" s="417"/>
      <c r="BA253" s="39"/>
      <c r="BB253" s="39"/>
      <c r="BC253" s="39"/>
      <c r="BD253" s="39"/>
      <c r="BE253" s="39"/>
      <c r="BF253" s="39"/>
      <c r="BG253" s="39"/>
    </row>
    <row r="254" spans="1:59" x14ac:dyDescent="0.25">
      <c r="A254" s="39"/>
      <c r="B254" s="39"/>
      <c r="C254" s="64" t="s">
        <v>928</v>
      </c>
      <c r="D254" s="481" t="s">
        <v>321</v>
      </c>
      <c r="E254" s="148">
        <v>0</v>
      </c>
      <c r="F254" s="39"/>
      <c r="G254" s="39"/>
      <c r="H254" s="39"/>
      <c r="I254" s="39"/>
      <c r="J254" s="39"/>
      <c r="K254" s="39"/>
      <c r="L254" s="183"/>
      <c r="M254" s="258"/>
      <c r="N254" s="259" t="s">
        <v>711</v>
      </c>
      <c r="O254" s="165">
        <v>0</v>
      </c>
      <c r="P254" s="165">
        <v>1</v>
      </c>
      <c r="Q254" s="165">
        <v>0</v>
      </c>
      <c r="R254" s="165">
        <v>1</v>
      </c>
      <c r="S254" s="165">
        <v>1</v>
      </c>
      <c r="T254" s="165">
        <v>0</v>
      </c>
      <c r="U254" s="423" t="s">
        <v>927</v>
      </c>
      <c r="V254" s="424"/>
      <c r="W254" s="424"/>
      <c r="X254" s="424"/>
      <c r="Y254" s="424"/>
      <c r="Z254" s="424"/>
      <c r="AA254" s="424"/>
      <c r="AB254" s="424"/>
      <c r="AC254" s="424"/>
      <c r="AD254" s="424"/>
      <c r="AE254" s="424"/>
      <c r="AF254" s="424"/>
      <c r="AG254" s="424"/>
      <c r="AH254" s="424"/>
      <c r="AI254" s="424"/>
      <c r="AJ254" s="424"/>
      <c r="AK254" s="424"/>
      <c r="AL254" s="424"/>
      <c r="AM254" s="424"/>
      <c r="AN254" s="424"/>
      <c r="AO254" s="424"/>
      <c r="AP254" s="424"/>
      <c r="AQ254" s="424"/>
      <c r="AR254" s="424"/>
      <c r="AS254" s="424"/>
      <c r="AT254" s="424"/>
      <c r="AU254" s="424"/>
      <c r="AV254" s="424"/>
      <c r="AW254" s="424"/>
      <c r="AX254" s="424"/>
      <c r="AY254" s="424"/>
      <c r="AZ254" s="425"/>
      <c r="BA254" s="39"/>
      <c r="BB254" s="151" t="s">
        <v>656</v>
      </c>
      <c r="BC254" s="39"/>
      <c r="BD254" s="39"/>
      <c r="BE254" s="39"/>
      <c r="BF254" s="39"/>
      <c r="BG254" s="39"/>
    </row>
    <row r="255" spans="1:59" x14ac:dyDescent="0.25">
      <c r="A255" s="39"/>
      <c r="B255" s="39"/>
      <c r="C255" s="39"/>
      <c r="D255" s="39"/>
      <c r="E255" s="148">
        <v>0</v>
      </c>
      <c r="F255" s="39"/>
      <c r="G255" s="39"/>
      <c r="H255" s="39"/>
      <c r="I255" s="39"/>
      <c r="J255" s="39"/>
      <c r="K255" s="39"/>
      <c r="L255" s="183"/>
      <c r="M255" s="258"/>
      <c r="N255" s="259" t="s">
        <v>896</v>
      </c>
      <c r="O255" s="165">
        <v>0</v>
      </c>
      <c r="P255" s="165">
        <v>1</v>
      </c>
      <c r="Q255" s="165">
        <v>0</v>
      </c>
      <c r="R255" s="165">
        <v>1</v>
      </c>
      <c r="S255" s="165">
        <v>1</v>
      </c>
      <c r="T255" s="165">
        <v>0</v>
      </c>
      <c r="U255" s="423" t="s">
        <v>927</v>
      </c>
      <c r="V255" s="424"/>
      <c r="W255" s="424"/>
      <c r="X255" s="424"/>
      <c r="Y255" s="424"/>
      <c r="Z255" s="424"/>
      <c r="AA255" s="424"/>
      <c r="AB255" s="424"/>
      <c r="AC255" s="424"/>
      <c r="AD255" s="424"/>
      <c r="AE255" s="424"/>
      <c r="AF255" s="424"/>
      <c r="AG255" s="424"/>
      <c r="AH255" s="424"/>
      <c r="AI255" s="424"/>
      <c r="AJ255" s="424"/>
      <c r="AK255" s="424"/>
      <c r="AL255" s="424"/>
      <c r="AM255" s="424"/>
      <c r="AN255" s="424"/>
      <c r="AO255" s="424"/>
      <c r="AP255" s="424"/>
      <c r="AQ255" s="424"/>
      <c r="AR255" s="424"/>
      <c r="AS255" s="424"/>
      <c r="AT255" s="424"/>
      <c r="AU255" s="424"/>
      <c r="AV255" s="424"/>
      <c r="AW255" s="424"/>
      <c r="AX255" s="424"/>
      <c r="AY255" s="424"/>
      <c r="AZ255" s="425"/>
      <c r="BA255" s="39"/>
      <c r="BB255" s="151" t="s">
        <v>656</v>
      </c>
      <c r="BC255" s="39"/>
      <c r="BD255" s="39"/>
      <c r="BE255" s="39"/>
      <c r="BF255" s="39"/>
      <c r="BG255" s="39"/>
    </row>
    <row r="256" spans="1:59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183"/>
      <c r="M256" s="387" t="s">
        <v>227</v>
      </c>
      <c r="N256" s="387"/>
      <c r="O256" s="387" t="s">
        <v>227</v>
      </c>
      <c r="P256" s="387"/>
      <c r="Q256" s="387"/>
      <c r="R256" s="387"/>
      <c r="S256" s="387"/>
      <c r="T256" s="387"/>
      <c r="U256" s="426" t="s">
        <v>227</v>
      </c>
      <c r="V256" s="426"/>
      <c r="W256" s="426"/>
      <c r="X256" s="426"/>
      <c r="Y256" s="426"/>
      <c r="Z256" s="426"/>
      <c r="AA256" s="426"/>
      <c r="AB256" s="426"/>
      <c r="AC256" s="426"/>
      <c r="AD256" s="426"/>
      <c r="AE256" s="426"/>
      <c r="AF256" s="426"/>
      <c r="AG256" s="426"/>
      <c r="AH256" s="426"/>
      <c r="AI256" s="426"/>
      <c r="AJ256" s="426"/>
      <c r="AK256" s="426"/>
      <c r="AL256" s="426"/>
      <c r="AM256" s="426"/>
      <c r="AN256" s="426"/>
      <c r="AO256" s="426"/>
      <c r="AP256" s="426"/>
      <c r="AQ256" s="426"/>
      <c r="AR256" s="426"/>
      <c r="AS256" s="426"/>
      <c r="AT256" s="426"/>
      <c r="AU256" s="426"/>
      <c r="AV256" s="426"/>
      <c r="AW256" s="426"/>
      <c r="AX256" s="426"/>
      <c r="AY256" s="426"/>
      <c r="AZ256" s="427"/>
      <c r="BA256" s="39"/>
      <c r="BB256" s="39"/>
      <c r="BC256" s="39"/>
      <c r="BD256" s="39"/>
      <c r="BE256" s="39"/>
      <c r="BF256" s="39"/>
      <c r="BG256" s="39"/>
    </row>
    <row r="257" spans="1:59" x14ac:dyDescent="0.25">
      <c r="A257" s="39"/>
      <c r="B257" s="39"/>
      <c r="C257" s="39"/>
      <c r="D257" s="39"/>
      <c r="E257" s="256">
        <v>0</v>
      </c>
      <c r="F257" s="39"/>
      <c r="G257" s="39"/>
      <c r="H257" s="39"/>
      <c r="I257" s="39"/>
      <c r="J257" s="39"/>
      <c r="K257" s="39"/>
      <c r="L257" s="183" t="s">
        <v>580</v>
      </c>
      <c r="M257" s="260"/>
      <c r="N257" s="261" t="s">
        <v>713</v>
      </c>
      <c r="O257" s="165">
        <v>0</v>
      </c>
      <c r="P257" s="165">
        <v>1</v>
      </c>
      <c r="Q257" s="165">
        <v>1</v>
      </c>
      <c r="R257" s="165">
        <v>1</v>
      </c>
      <c r="S257" s="165">
        <v>1</v>
      </c>
      <c r="T257" s="165">
        <v>1</v>
      </c>
      <c r="U257" s="391" t="s">
        <v>697</v>
      </c>
      <c r="V257" s="392"/>
      <c r="W257" s="392"/>
      <c r="X257" s="392"/>
      <c r="Y257" s="392"/>
      <c r="Z257" s="392"/>
      <c r="AA257" s="392"/>
      <c r="AB257" s="392"/>
      <c r="AC257" s="392"/>
      <c r="AD257" s="392"/>
      <c r="AE257" s="392"/>
      <c r="AF257" s="392"/>
      <c r="AG257" s="392"/>
      <c r="AH257" s="392"/>
      <c r="AI257" s="392"/>
      <c r="AJ257" s="392"/>
      <c r="AK257" s="392"/>
      <c r="AL257" s="392"/>
      <c r="AM257" s="392"/>
      <c r="AN257" s="392"/>
      <c r="AO257" s="392"/>
      <c r="AP257" s="392"/>
      <c r="AQ257" s="392"/>
      <c r="AR257" s="392"/>
      <c r="AS257" s="392"/>
      <c r="AT257" s="392"/>
      <c r="AU257" s="392"/>
      <c r="AV257" s="392"/>
      <c r="AW257" s="392"/>
      <c r="AX257" s="392"/>
      <c r="AY257" s="392"/>
      <c r="AZ257" s="393"/>
      <c r="BA257" s="39"/>
      <c r="BB257" s="254" t="s">
        <v>714</v>
      </c>
      <c r="BC257" s="39"/>
      <c r="BD257" s="39"/>
      <c r="BE257" s="39"/>
      <c r="BF257" s="39"/>
      <c r="BG257" s="39"/>
    </row>
    <row r="258" spans="1:59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147"/>
      <c r="P258" s="47"/>
      <c r="Q258" s="141"/>
      <c r="R258" s="141"/>
      <c r="S258" s="141"/>
      <c r="T258" s="141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</row>
    <row r="259" spans="1:59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183" t="s">
        <v>580</v>
      </c>
      <c r="M259" s="39" t="s">
        <v>949</v>
      </c>
      <c r="N259" s="39"/>
      <c r="O259" s="147"/>
      <c r="P259" s="47"/>
      <c r="Q259" s="141"/>
      <c r="R259" s="141"/>
      <c r="S259" s="141"/>
      <c r="T259" s="141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</row>
    <row r="260" spans="1:59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242" t="s">
        <v>626</v>
      </c>
      <c r="M260" s="39" t="s">
        <v>955</v>
      </c>
      <c r="N260" s="39"/>
      <c r="O260" s="147"/>
      <c r="P260" s="47"/>
      <c r="Q260" s="141"/>
      <c r="R260" s="141"/>
      <c r="S260" s="141"/>
      <c r="T260" s="141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242"/>
      <c r="M261" s="39"/>
      <c r="N261" s="39"/>
      <c r="O261" s="147"/>
      <c r="P261" s="47"/>
      <c r="Q261" s="141"/>
      <c r="R261" s="141"/>
      <c r="S261" s="141"/>
      <c r="T261" s="141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147"/>
      <c r="P262" s="47"/>
      <c r="Q262" s="141"/>
      <c r="R262" s="141"/>
      <c r="S262" s="141"/>
      <c r="T262" s="141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x14ac:dyDescent="0.25">
      <c r="A263" s="343" t="s">
        <v>906</v>
      </c>
      <c r="B263" s="65" t="s">
        <v>1</v>
      </c>
      <c r="C263" s="166" t="s">
        <v>234</v>
      </c>
      <c r="D263" s="39"/>
      <c r="E263" s="164" t="s">
        <v>554</v>
      </c>
      <c r="F263" s="395" t="s">
        <v>221</v>
      </c>
      <c r="G263" s="396"/>
      <c r="H263" s="396"/>
      <c r="I263" s="396"/>
      <c r="J263" s="396"/>
      <c r="K263" s="396"/>
      <c r="L263" s="397"/>
      <c r="M263" s="398" t="s">
        <v>568</v>
      </c>
      <c r="N263" s="399"/>
      <c r="O263" s="400" t="s">
        <v>569</v>
      </c>
      <c r="P263" s="401"/>
      <c r="Q263" s="401"/>
      <c r="R263" s="401"/>
      <c r="S263" s="401"/>
      <c r="T263" s="402"/>
      <c r="U263" s="403" t="s">
        <v>564</v>
      </c>
      <c r="V263" s="404"/>
      <c r="W263" s="404"/>
      <c r="X263" s="404"/>
      <c r="Y263" s="404"/>
      <c r="Z263" s="404"/>
      <c r="AA263" s="404"/>
      <c r="AB263" s="405"/>
      <c r="AC263" s="403" t="s">
        <v>565</v>
      </c>
      <c r="AD263" s="404"/>
      <c r="AE263" s="404"/>
      <c r="AF263" s="404"/>
      <c r="AG263" s="404"/>
      <c r="AH263" s="404"/>
      <c r="AI263" s="404"/>
      <c r="AJ263" s="405"/>
      <c r="AK263" s="403" t="s">
        <v>566</v>
      </c>
      <c r="AL263" s="404"/>
      <c r="AM263" s="404"/>
      <c r="AN263" s="404"/>
      <c r="AO263" s="404"/>
      <c r="AP263" s="404"/>
      <c r="AQ263" s="404"/>
      <c r="AR263" s="405"/>
      <c r="AS263" s="403" t="s">
        <v>567</v>
      </c>
      <c r="AT263" s="404"/>
      <c r="AU263" s="404"/>
      <c r="AV263" s="404"/>
      <c r="AW263" s="404"/>
      <c r="AX263" s="404"/>
      <c r="AY263" s="404"/>
      <c r="AZ263" s="405"/>
      <c r="BA263" s="39"/>
      <c r="BB263" s="39"/>
      <c r="BC263" s="39"/>
      <c r="BD263" s="39"/>
      <c r="BE263" s="39"/>
      <c r="BF263" s="39"/>
      <c r="BG263" s="39"/>
    </row>
    <row r="264" spans="1:59" x14ac:dyDescent="0.25">
      <c r="A264" s="39"/>
      <c r="B264" s="39"/>
      <c r="C264" s="39"/>
      <c r="D264" s="39"/>
      <c r="E264" s="145">
        <v>47</v>
      </c>
      <c r="F264" s="42">
        <v>46</v>
      </c>
      <c r="G264" s="43"/>
      <c r="H264" s="43"/>
      <c r="I264" s="43"/>
      <c r="J264" s="43"/>
      <c r="K264" s="43"/>
      <c r="L264" s="44">
        <v>40</v>
      </c>
      <c r="M264" s="42">
        <v>39</v>
      </c>
      <c r="N264" s="44">
        <v>38</v>
      </c>
      <c r="O264" s="54">
        <v>37</v>
      </c>
      <c r="P264" s="53"/>
      <c r="Q264" s="53"/>
      <c r="R264" s="53"/>
      <c r="S264" s="53"/>
      <c r="T264" s="55">
        <v>32</v>
      </c>
      <c r="U264" s="53">
        <v>31</v>
      </c>
      <c r="V264" s="53"/>
      <c r="W264" s="53"/>
      <c r="X264" s="53"/>
      <c r="Y264" s="53"/>
      <c r="Z264" s="53"/>
      <c r="AA264" s="53"/>
      <c r="AB264" s="55">
        <v>24</v>
      </c>
      <c r="AC264" s="53">
        <v>23</v>
      </c>
      <c r="AD264" s="53"/>
      <c r="AE264" s="53"/>
      <c r="AF264" s="53"/>
      <c r="AG264" s="53"/>
      <c r="AH264" s="53"/>
      <c r="AI264" s="53"/>
      <c r="AJ264" s="55">
        <v>16</v>
      </c>
      <c r="AK264" s="53">
        <v>15</v>
      </c>
      <c r="AL264" s="53"/>
      <c r="AM264" s="53"/>
      <c r="AN264" s="53"/>
      <c r="AO264" s="53"/>
      <c r="AP264" s="53"/>
      <c r="AQ264" s="53"/>
      <c r="AR264" s="55">
        <v>8</v>
      </c>
      <c r="AS264" s="53">
        <v>7</v>
      </c>
      <c r="AT264" s="53"/>
      <c r="AU264" s="53"/>
      <c r="AV264" s="53"/>
      <c r="AW264" s="53"/>
      <c r="AX264" s="53"/>
      <c r="AY264" s="53"/>
      <c r="AZ264" s="55">
        <v>0</v>
      </c>
      <c r="BA264" s="39"/>
      <c r="BB264" s="39"/>
      <c r="BC264" s="39"/>
      <c r="BD264" s="39"/>
      <c r="BE264" s="39"/>
      <c r="BF264" s="39"/>
      <c r="BG264" s="39"/>
    </row>
    <row r="265" spans="1:59" x14ac:dyDescent="0.25">
      <c r="A265" s="39"/>
      <c r="B265" s="39"/>
      <c r="C265" s="39"/>
      <c r="D265" s="39"/>
      <c r="E265" s="291" t="s">
        <v>555</v>
      </c>
      <c r="F265" s="406" t="s">
        <v>584</v>
      </c>
      <c r="G265" s="407"/>
      <c r="H265" s="407"/>
      <c r="I265" s="407"/>
      <c r="J265" s="407"/>
      <c r="K265" s="407"/>
      <c r="L265" s="408"/>
      <c r="M265" s="406" t="s">
        <v>585</v>
      </c>
      <c r="N265" s="408"/>
      <c r="O265" s="406" t="s">
        <v>586</v>
      </c>
      <c r="P265" s="407"/>
      <c r="Q265" s="407"/>
      <c r="R265" s="407"/>
      <c r="S265" s="407"/>
      <c r="T265" s="408"/>
      <c r="U265" s="406" t="s">
        <v>587</v>
      </c>
      <c r="V265" s="407"/>
      <c r="W265" s="407"/>
      <c r="X265" s="407"/>
      <c r="Y265" s="407"/>
      <c r="Z265" s="407"/>
      <c r="AA265" s="407"/>
      <c r="AB265" s="408"/>
      <c r="AC265" s="406" t="s">
        <v>587</v>
      </c>
      <c r="AD265" s="407"/>
      <c r="AE265" s="407"/>
      <c r="AF265" s="407"/>
      <c r="AG265" s="407"/>
      <c r="AH265" s="407"/>
      <c r="AI265" s="407"/>
      <c r="AJ265" s="408"/>
      <c r="AK265" s="406" t="s">
        <v>587</v>
      </c>
      <c r="AL265" s="407"/>
      <c r="AM265" s="407"/>
      <c r="AN265" s="407"/>
      <c r="AO265" s="407"/>
      <c r="AP265" s="407"/>
      <c r="AQ265" s="407"/>
      <c r="AR265" s="408"/>
      <c r="AS265" s="406" t="s">
        <v>587</v>
      </c>
      <c r="AT265" s="407"/>
      <c r="AU265" s="407"/>
      <c r="AV265" s="407"/>
      <c r="AW265" s="407"/>
      <c r="AX265" s="407"/>
      <c r="AY265" s="407"/>
      <c r="AZ265" s="408"/>
      <c r="BA265" s="39"/>
      <c r="BB265" s="39"/>
      <c r="BC265" s="39"/>
      <c r="BD265" s="39"/>
      <c r="BE265" s="39"/>
      <c r="BF265" s="39"/>
      <c r="BG265" s="39"/>
    </row>
    <row r="266" spans="1:59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</row>
    <row r="267" spans="1:59" x14ac:dyDescent="0.25">
      <c r="A267" s="39"/>
      <c r="B267" s="39"/>
      <c r="C267" s="39"/>
      <c r="D267" s="242" t="s">
        <v>626</v>
      </c>
      <c r="E267" s="256">
        <v>0</v>
      </c>
      <c r="F267" s="388" t="s">
        <v>910</v>
      </c>
      <c r="G267" s="389"/>
      <c r="H267" s="389"/>
      <c r="I267" s="389"/>
      <c r="J267" s="389"/>
      <c r="K267" s="389"/>
      <c r="L267" s="390"/>
      <c r="M267" s="388" t="s">
        <v>234</v>
      </c>
      <c r="N267" s="390"/>
      <c r="O267" s="167" t="s">
        <v>560</v>
      </c>
      <c r="P267" s="168" t="s">
        <v>931</v>
      </c>
      <c r="Q267" s="141"/>
      <c r="R267" s="141"/>
      <c r="S267" s="141"/>
      <c r="T267" s="141"/>
      <c r="U267" s="144"/>
      <c r="V267" s="189"/>
      <c r="W267" s="189"/>
      <c r="X267" s="189"/>
      <c r="Y267" s="189"/>
      <c r="Z267" s="189"/>
      <c r="AA267" s="189"/>
      <c r="AB267" s="189"/>
      <c r="AC267" s="189"/>
      <c r="AD267" s="189"/>
      <c r="AE267" s="189"/>
      <c r="AF267" s="189"/>
      <c r="AG267" s="189"/>
      <c r="AH267" s="189"/>
      <c r="AI267" s="189"/>
      <c r="AJ267" s="189"/>
      <c r="AK267" s="189"/>
      <c r="AL267" s="189"/>
      <c r="AM267" s="189"/>
      <c r="AN267" s="189"/>
      <c r="AO267" s="189"/>
      <c r="AP267" s="189"/>
      <c r="AQ267" s="189"/>
      <c r="AR267" s="189"/>
      <c r="AS267" s="189"/>
      <c r="AT267" s="189"/>
      <c r="AU267" s="189"/>
      <c r="AV267" s="189"/>
      <c r="AW267" s="189"/>
      <c r="AX267" s="189"/>
      <c r="AY267" s="189"/>
      <c r="AZ267" s="190"/>
      <c r="BA267" s="39"/>
      <c r="BB267" s="39"/>
      <c r="BC267" s="39"/>
      <c r="BD267" s="39"/>
      <c r="BE267" s="39"/>
      <c r="BF267" s="39"/>
      <c r="BG267" s="39"/>
    </row>
    <row r="268" spans="1:59" x14ac:dyDescent="0.25">
      <c r="A268" s="39"/>
      <c r="B268" s="39"/>
      <c r="C268" s="39"/>
      <c r="D268" s="183" t="s">
        <v>580</v>
      </c>
      <c r="E268" s="256">
        <v>1</v>
      </c>
      <c r="F268" s="388" t="s">
        <v>910</v>
      </c>
      <c r="G268" s="389"/>
      <c r="H268" s="389"/>
      <c r="I268" s="389"/>
      <c r="J268" s="389"/>
      <c r="K268" s="389"/>
      <c r="L268" s="390"/>
      <c r="M268" s="388" t="s">
        <v>234</v>
      </c>
      <c r="N268" s="390"/>
      <c r="O268" s="167" t="s">
        <v>560</v>
      </c>
      <c r="P268" s="255" t="s">
        <v>583</v>
      </c>
      <c r="Q268" s="141"/>
      <c r="R268" s="141"/>
      <c r="S268" s="141"/>
      <c r="T268" s="141"/>
      <c r="U268" s="144"/>
      <c r="V268" s="189"/>
      <c r="W268" s="189"/>
      <c r="X268" s="189"/>
      <c r="Y268" s="189"/>
      <c r="Z268" s="189"/>
      <c r="AA268" s="189"/>
      <c r="AB268" s="189"/>
      <c r="AC268" s="189"/>
      <c r="AD268" s="189"/>
      <c r="AE268" s="189"/>
      <c r="AF268" s="189"/>
      <c r="AG268" s="189"/>
      <c r="AH268" s="189"/>
      <c r="AI268" s="189"/>
      <c r="AJ268" s="189"/>
      <c r="AK268" s="189"/>
      <c r="AL268" s="189"/>
      <c r="AM268" s="189"/>
      <c r="AN268" s="189"/>
      <c r="AO268" s="189"/>
      <c r="AP268" s="189"/>
      <c r="AQ268" s="189"/>
      <c r="AR268" s="189"/>
      <c r="AS268" s="189"/>
      <c r="AT268" s="189"/>
      <c r="AU268" s="189"/>
      <c r="AV268" s="189"/>
      <c r="AW268" s="189"/>
      <c r="AX268" s="189"/>
      <c r="AY268" s="189"/>
      <c r="AZ268" s="190"/>
      <c r="BA268" s="39"/>
      <c r="BB268" s="39"/>
      <c r="BC268" s="39"/>
      <c r="BD268" s="39"/>
      <c r="BE268" s="39"/>
      <c r="BF268" s="39"/>
      <c r="BG268" s="39"/>
    </row>
    <row r="269" spans="1:59" x14ac:dyDescent="0.25">
      <c r="A269" s="39"/>
      <c r="B269" s="39"/>
      <c r="C269" s="39"/>
      <c r="D269" s="183" t="s">
        <v>580</v>
      </c>
      <c r="E269" s="256">
        <v>0</v>
      </c>
      <c r="F269" s="388" t="s">
        <v>908</v>
      </c>
      <c r="G269" s="389"/>
      <c r="H269" s="389"/>
      <c r="I269" s="389"/>
      <c r="J269" s="389"/>
      <c r="K269" s="389"/>
      <c r="L269" s="390"/>
      <c r="M269" s="388" t="s">
        <v>234</v>
      </c>
      <c r="N269" s="390"/>
      <c r="O269" s="167" t="s">
        <v>560</v>
      </c>
      <c r="P269" s="255" t="s">
        <v>583</v>
      </c>
      <c r="Q269" s="141"/>
      <c r="R269" s="141"/>
      <c r="S269" s="141"/>
      <c r="T269" s="141"/>
      <c r="U269" s="144"/>
      <c r="V269" s="189"/>
      <c r="W269" s="189"/>
      <c r="X269" s="189"/>
      <c r="Y269" s="189"/>
      <c r="Z269" s="189"/>
      <c r="AA269" s="189"/>
      <c r="AB269" s="189"/>
      <c r="AC269" s="189"/>
      <c r="AD269" s="189"/>
      <c r="AE269" s="189"/>
      <c r="AF269" s="189"/>
      <c r="AG269" s="189"/>
      <c r="AH269" s="189"/>
      <c r="AI269" s="189"/>
      <c r="AJ269" s="189"/>
      <c r="AK269" s="189"/>
      <c r="AL269" s="189"/>
      <c r="AM269" s="189"/>
      <c r="AN269" s="189"/>
      <c r="AO269" s="189"/>
      <c r="AP269" s="189"/>
      <c r="AQ269" s="189"/>
      <c r="AR269" s="189"/>
      <c r="AS269" s="189"/>
      <c r="AT269" s="189"/>
      <c r="AU269" s="189"/>
      <c r="AV269" s="189"/>
      <c r="AW269" s="189"/>
      <c r="AX269" s="189"/>
      <c r="AY269" s="189"/>
      <c r="AZ269" s="190"/>
      <c r="BA269" s="39"/>
      <c r="BB269" s="39"/>
      <c r="BC269" s="39"/>
      <c r="BD269" s="39"/>
      <c r="BE269" s="39"/>
      <c r="BF269" s="39"/>
      <c r="BG269" s="39"/>
    </row>
    <row r="270" spans="1:59" x14ac:dyDescent="0.25">
      <c r="A270" s="39"/>
      <c r="B270" s="39"/>
      <c r="C270" s="39"/>
      <c r="D270" s="183" t="s">
        <v>580</v>
      </c>
      <c r="E270" s="256">
        <v>1</v>
      </c>
      <c r="F270" s="388" t="s">
        <v>908</v>
      </c>
      <c r="G270" s="389"/>
      <c r="H270" s="389"/>
      <c r="I270" s="389"/>
      <c r="J270" s="389"/>
      <c r="K270" s="389"/>
      <c r="L270" s="390"/>
      <c r="M270" s="388" t="s">
        <v>234</v>
      </c>
      <c r="N270" s="390"/>
      <c r="O270" s="167" t="s">
        <v>560</v>
      </c>
      <c r="P270" s="255" t="s">
        <v>583</v>
      </c>
      <c r="Q270" s="141"/>
      <c r="R270" s="141"/>
      <c r="S270" s="141"/>
      <c r="T270" s="141"/>
      <c r="U270" s="144"/>
      <c r="V270" s="189"/>
      <c r="W270" s="189"/>
      <c r="X270" s="189"/>
      <c r="Y270" s="189"/>
      <c r="Z270" s="189"/>
      <c r="AA270" s="189"/>
      <c r="AB270" s="189"/>
      <c r="AC270" s="189"/>
      <c r="AD270" s="189"/>
      <c r="AE270" s="189"/>
      <c r="AF270" s="189"/>
      <c r="AG270" s="189"/>
      <c r="AH270" s="189"/>
      <c r="AI270" s="189"/>
      <c r="AJ270" s="189"/>
      <c r="AK270" s="189"/>
      <c r="AL270" s="189"/>
      <c r="AM270" s="189"/>
      <c r="AN270" s="189"/>
      <c r="AO270" s="189"/>
      <c r="AP270" s="189"/>
      <c r="AQ270" s="189"/>
      <c r="AR270" s="189"/>
      <c r="AS270" s="189"/>
      <c r="AT270" s="189"/>
      <c r="AU270" s="189"/>
      <c r="AV270" s="189"/>
      <c r="AW270" s="189"/>
      <c r="AX270" s="189"/>
      <c r="AY270" s="189"/>
      <c r="AZ270" s="190"/>
      <c r="BA270" s="39"/>
      <c r="BB270" s="39"/>
      <c r="BC270" s="39"/>
      <c r="BD270" s="39"/>
      <c r="BE270" s="39"/>
      <c r="BF270" s="39"/>
      <c r="BG270" s="39"/>
    </row>
    <row r="271" spans="1:59" x14ac:dyDescent="0.25">
      <c r="A271" s="39"/>
      <c r="B271" s="39"/>
      <c r="C271" s="39"/>
      <c r="D271" s="64"/>
      <c r="E271" s="148">
        <v>0</v>
      </c>
      <c r="F271" s="418" t="s">
        <v>909</v>
      </c>
      <c r="G271" s="419"/>
      <c r="H271" s="419"/>
      <c r="I271" s="419"/>
      <c r="J271" s="419"/>
      <c r="K271" s="419"/>
      <c r="L271" s="420"/>
      <c r="M271" s="421" t="s">
        <v>234</v>
      </c>
      <c r="N271" s="422"/>
      <c r="O271" s="147" t="s">
        <v>560</v>
      </c>
      <c r="P271" s="47" t="s">
        <v>932</v>
      </c>
      <c r="Q271" s="141"/>
      <c r="R271" s="141"/>
      <c r="S271" s="141"/>
      <c r="T271" s="141"/>
      <c r="U271" s="140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  <c r="AR271" s="141"/>
      <c r="AS271" s="141"/>
      <c r="AT271" s="141"/>
      <c r="AU271" s="43"/>
      <c r="AV271" s="43"/>
      <c r="AW271" s="129"/>
      <c r="AX271" s="129"/>
      <c r="AY271" s="129"/>
      <c r="AZ271" s="130"/>
      <c r="BA271" s="39"/>
      <c r="BB271" s="39"/>
      <c r="BC271" s="39"/>
      <c r="BD271" s="39"/>
      <c r="BE271" s="39"/>
      <c r="BF271" s="39"/>
      <c r="BG271" s="39"/>
    </row>
    <row r="272" spans="1:59" x14ac:dyDescent="0.25">
      <c r="A272" s="39"/>
      <c r="B272" s="39"/>
      <c r="C272" s="39"/>
      <c r="D272" s="183" t="s">
        <v>580</v>
      </c>
      <c r="E272" s="256">
        <v>1</v>
      </c>
      <c r="F272" s="388" t="s">
        <v>909</v>
      </c>
      <c r="G272" s="389"/>
      <c r="H272" s="389"/>
      <c r="I272" s="389"/>
      <c r="J272" s="389"/>
      <c r="K272" s="389"/>
      <c r="L272" s="390"/>
      <c r="M272" s="388" t="s">
        <v>234</v>
      </c>
      <c r="N272" s="390"/>
      <c r="O272" s="167" t="s">
        <v>560</v>
      </c>
      <c r="P272" s="255" t="s">
        <v>583</v>
      </c>
      <c r="Q272" s="169"/>
      <c r="R272" s="169"/>
      <c r="S272" s="169"/>
      <c r="T272" s="169"/>
      <c r="U272" s="191"/>
      <c r="V272" s="479"/>
      <c r="W272" s="479"/>
      <c r="X272" s="479"/>
      <c r="Y272" s="479"/>
      <c r="Z272" s="479"/>
      <c r="AA272" s="479"/>
      <c r="AB272" s="479"/>
      <c r="AC272" s="189"/>
      <c r="AD272" s="189"/>
      <c r="AE272" s="189"/>
      <c r="AF272" s="189"/>
      <c r="AG272" s="189"/>
      <c r="AH272" s="189"/>
      <c r="AI272" s="189"/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89"/>
      <c r="AT272" s="189"/>
      <c r="AU272" s="189"/>
      <c r="AV272" s="189"/>
      <c r="AW272" s="189"/>
      <c r="AX272" s="189"/>
      <c r="AY272" s="189"/>
      <c r="AZ272" s="190"/>
      <c r="BA272" s="39"/>
      <c r="BB272" s="39"/>
      <c r="BC272" s="39"/>
      <c r="BD272" s="39"/>
      <c r="BE272" s="39"/>
      <c r="BF272" s="39"/>
      <c r="BG272" s="39"/>
    </row>
    <row r="273" spans="1:59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147"/>
      <c r="P273" s="47"/>
      <c r="Q273" s="141"/>
      <c r="R273" s="141"/>
      <c r="S273" s="141"/>
      <c r="T273" s="141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</row>
    <row r="274" spans="1:59" x14ac:dyDescent="0.25">
      <c r="A274" s="394" t="s">
        <v>712</v>
      </c>
      <c r="B274" s="394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258"/>
      <c r="N274" s="259" t="s">
        <v>571</v>
      </c>
      <c r="O274" s="165">
        <v>0</v>
      </c>
      <c r="P274" s="165">
        <v>0</v>
      </c>
      <c r="Q274" s="165">
        <v>0</v>
      </c>
      <c r="R274" s="165">
        <v>0</v>
      </c>
      <c r="S274" s="165">
        <v>0</v>
      </c>
      <c r="T274" s="165">
        <v>0</v>
      </c>
      <c r="U274" s="409" t="s">
        <v>915</v>
      </c>
      <c r="V274" s="410"/>
      <c r="W274" s="410"/>
      <c r="X274" s="410"/>
      <c r="Y274" s="410"/>
      <c r="Z274" s="410"/>
      <c r="AA274" s="410"/>
      <c r="AB274" s="410"/>
      <c r="AC274" s="410"/>
      <c r="AD274" s="410"/>
      <c r="AE274" s="410"/>
      <c r="AF274" s="410"/>
      <c r="AG274" s="410"/>
      <c r="AH274" s="410"/>
      <c r="AI274" s="410"/>
      <c r="AJ274" s="410"/>
      <c r="AK274" s="410"/>
      <c r="AL274" s="410"/>
      <c r="AM274" s="410"/>
      <c r="AN274" s="410"/>
      <c r="AO274" s="410"/>
      <c r="AP274" s="410"/>
      <c r="AQ274" s="410"/>
      <c r="AR274" s="410"/>
      <c r="AS274" s="410"/>
      <c r="AT274" s="410"/>
      <c r="AU274" s="410"/>
      <c r="AV274" s="410"/>
      <c r="AW274" s="410"/>
      <c r="AX274" s="410"/>
      <c r="AY274" s="410"/>
      <c r="AZ274" s="411"/>
      <c r="BA274" s="39"/>
      <c r="BB274" s="39"/>
      <c r="BC274" s="39"/>
      <c r="BD274" s="39"/>
      <c r="BE274" s="39"/>
      <c r="BF274" s="39"/>
      <c r="BG274" s="39"/>
    </row>
    <row r="275" spans="1:59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87" t="s">
        <v>227</v>
      </c>
      <c r="N275" s="387"/>
      <c r="O275" s="147"/>
      <c r="P275" s="47"/>
      <c r="Q275" s="141"/>
      <c r="R275" s="141"/>
      <c r="S275" s="141"/>
      <c r="T275" s="141"/>
      <c r="U275" s="412"/>
      <c r="V275" s="413"/>
      <c r="W275" s="413"/>
      <c r="X275" s="413"/>
      <c r="Y275" s="413"/>
      <c r="Z275" s="413"/>
      <c r="AA275" s="413"/>
      <c r="AB275" s="413"/>
      <c r="AC275" s="413"/>
      <c r="AD275" s="413"/>
      <c r="AE275" s="413"/>
      <c r="AF275" s="413"/>
      <c r="AG275" s="413"/>
      <c r="AH275" s="413"/>
      <c r="AI275" s="413"/>
      <c r="AJ275" s="413"/>
      <c r="AK275" s="413"/>
      <c r="AL275" s="413"/>
      <c r="AM275" s="413"/>
      <c r="AN275" s="413"/>
      <c r="AO275" s="413"/>
      <c r="AP275" s="413"/>
      <c r="AQ275" s="413"/>
      <c r="AR275" s="413"/>
      <c r="AS275" s="413"/>
      <c r="AT275" s="413"/>
      <c r="AU275" s="413"/>
      <c r="AV275" s="413"/>
      <c r="AW275" s="413"/>
      <c r="AX275" s="413"/>
      <c r="AY275" s="413"/>
      <c r="AZ275" s="414"/>
      <c r="BA275" s="39"/>
      <c r="BB275" s="39"/>
      <c r="BC275" s="39"/>
      <c r="BD275" s="39"/>
      <c r="BE275" s="39"/>
      <c r="BF275" s="39"/>
      <c r="BG275" s="39"/>
    </row>
    <row r="276" spans="1:59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183"/>
      <c r="M276" s="260"/>
      <c r="N276" s="261" t="s">
        <v>713</v>
      </c>
      <c r="O276" s="165">
        <v>0</v>
      </c>
      <c r="P276" s="165">
        <v>1</v>
      </c>
      <c r="Q276" s="165">
        <v>1</v>
      </c>
      <c r="R276" s="165">
        <v>1</v>
      </c>
      <c r="S276" s="165">
        <v>1</v>
      </c>
      <c r="T276" s="165">
        <v>1</v>
      </c>
      <c r="U276" s="415"/>
      <c r="V276" s="416"/>
      <c r="W276" s="416"/>
      <c r="X276" s="416"/>
      <c r="Y276" s="416"/>
      <c r="Z276" s="416"/>
      <c r="AA276" s="416"/>
      <c r="AB276" s="416"/>
      <c r="AC276" s="416"/>
      <c r="AD276" s="416"/>
      <c r="AE276" s="416"/>
      <c r="AF276" s="416"/>
      <c r="AG276" s="416"/>
      <c r="AH276" s="416"/>
      <c r="AI276" s="416"/>
      <c r="AJ276" s="416"/>
      <c r="AK276" s="416"/>
      <c r="AL276" s="416"/>
      <c r="AM276" s="416"/>
      <c r="AN276" s="416"/>
      <c r="AO276" s="416"/>
      <c r="AP276" s="416"/>
      <c r="AQ276" s="416"/>
      <c r="AR276" s="416"/>
      <c r="AS276" s="416"/>
      <c r="AT276" s="416"/>
      <c r="AU276" s="416"/>
      <c r="AV276" s="416"/>
      <c r="AW276" s="416"/>
      <c r="AX276" s="416"/>
      <c r="AY276" s="416"/>
      <c r="AZ276" s="417"/>
      <c r="BA276" s="39"/>
      <c r="BB276" s="39"/>
      <c r="BC276" s="39"/>
      <c r="BD276" s="39"/>
      <c r="BE276" s="39"/>
      <c r="BF276" s="39"/>
      <c r="BG276" s="39"/>
    </row>
    <row r="277" spans="1:59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147"/>
      <c r="P277" s="47"/>
      <c r="Q277" s="141"/>
      <c r="R277" s="141"/>
      <c r="S277" s="141"/>
      <c r="T277" s="141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</row>
    <row r="278" spans="1:59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183" t="s">
        <v>580</v>
      </c>
      <c r="M278" s="39" t="s">
        <v>949</v>
      </c>
      <c r="N278" s="39"/>
      <c r="O278" s="147"/>
      <c r="P278" s="47"/>
      <c r="Q278" s="141"/>
      <c r="R278" s="141"/>
      <c r="S278" s="141"/>
      <c r="T278" s="141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</row>
    <row r="279" spans="1:59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242" t="s">
        <v>626</v>
      </c>
      <c r="M279" s="39" t="s">
        <v>920</v>
      </c>
      <c r="N279" s="39"/>
      <c r="O279" s="147"/>
      <c r="P279" s="47"/>
      <c r="Q279" s="141"/>
      <c r="R279" s="141"/>
      <c r="S279" s="141"/>
      <c r="T279" s="141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</row>
    <row r="280" spans="1:59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242"/>
      <c r="M280" s="39"/>
      <c r="N280" s="39"/>
      <c r="O280" s="147"/>
      <c r="P280" s="47"/>
      <c r="Q280" s="141"/>
      <c r="R280" s="141"/>
      <c r="S280" s="141"/>
      <c r="T280" s="141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</row>
    <row r="281" spans="1:59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147"/>
      <c r="P281" s="47"/>
      <c r="Q281" s="141"/>
      <c r="R281" s="141"/>
      <c r="S281" s="141"/>
      <c r="T281" s="141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</row>
    <row r="282" spans="1:59" ht="15.75" x14ac:dyDescent="0.25">
      <c r="A282" s="56" t="s">
        <v>239</v>
      </c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</row>
    <row r="283" spans="1:59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</row>
    <row r="284" spans="1:59" x14ac:dyDescent="0.25">
      <c r="A284" s="65" t="s">
        <v>264</v>
      </c>
      <c r="B284" s="65" t="s">
        <v>880</v>
      </c>
      <c r="C284" s="166" t="s">
        <v>234</v>
      </c>
      <c r="D284" s="39"/>
      <c r="E284" s="164" t="s">
        <v>554</v>
      </c>
      <c r="F284" s="395" t="s">
        <v>221</v>
      </c>
      <c r="G284" s="396"/>
      <c r="H284" s="396"/>
      <c r="I284" s="396"/>
      <c r="J284" s="396"/>
      <c r="K284" s="396"/>
      <c r="L284" s="397"/>
      <c r="M284" s="398" t="s">
        <v>568</v>
      </c>
      <c r="N284" s="399"/>
      <c r="O284" s="400" t="s">
        <v>569</v>
      </c>
      <c r="P284" s="401"/>
      <c r="Q284" s="401"/>
      <c r="R284" s="401"/>
      <c r="S284" s="401"/>
      <c r="T284" s="402"/>
      <c r="U284" s="403" t="s">
        <v>564</v>
      </c>
      <c r="V284" s="404"/>
      <c r="W284" s="404"/>
      <c r="X284" s="404"/>
      <c r="Y284" s="404"/>
      <c r="Z284" s="404"/>
      <c r="AA284" s="404"/>
      <c r="AB284" s="405"/>
      <c r="AC284" s="403" t="s">
        <v>565</v>
      </c>
      <c r="AD284" s="404"/>
      <c r="AE284" s="404"/>
      <c r="AF284" s="404"/>
      <c r="AG284" s="404"/>
      <c r="AH284" s="404"/>
      <c r="AI284" s="404"/>
      <c r="AJ284" s="405"/>
      <c r="AK284" s="403" t="s">
        <v>566</v>
      </c>
      <c r="AL284" s="404"/>
      <c r="AM284" s="404"/>
      <c r="AN284" s="404"/>
      <c r="AO284" s="404"/>
      <c r="AP284" s="404"/>
      <c r="AQ284" s="404"/>
      <c r="AR284" s="405"/>
      <c r="AS284" s="403" t="s">
        <v>567</v>
      </c>
      <c r="AT284" s="404"/>
      <c r="AU284" s="404"/>
      <c r="AV284" s="404"/>
      <c r="AW284" s="404"/>
      <c r="AX284" s="404"/>
      <c r="AY284" s="404"/>
      <c r="AZ284" s="405"/>
      <c r="BA284" s="39"/>
      <c r="BB284" s="39"/>
      <c r="BC284" s="39"/>
      <c r="BD284" s="39"/>
      <c r="BE284" s="39"/>
      <c r="BF284" s="39"/>
      <c r="BG284" s="39"/>
    </row>
    <row r="285" spans="1:59" x14ac:dyDescent="0.25">
      <c r="A285" s="39"/>
      <c r="B285" s="39"/>
      <c r="C285" s="39"/>
      <c r="D285" s="39"/>
      <c r="E285" s="145">
        <v>47</v>
      </c>
      <c r="F285" s="42">
        <v>46</v>
      </c>
      <c r="G285" s="43"/>
      <c r="H285" s="43"/>
      <c r="I285" s="43"/>
      <c r="J285" s="43"/>
      <c r="K285" s="43"/>
      <c r="L285" s="44">
        <v>40</v>
      </c>
      <c r="M285" s="42">
        <v>39</v>
      </c>
      <c r="N285" s="44">
        <v>38</v>
      </c>
      <c r="O285" s="54">
        <v>37</v>
      </c>
      <c r="P285" s="53"/>
      <c r="Q285" s="53"/>
      <c r="R285" s="53"/>
      <c r="S285" s="53"/>
      <c r="T285" s="55">
        <v>32</v>
      </c>
      <c r="U285" s="53">
        <v>31</v>
      </c>
      <c r="V285" s="53"/>
      <c r="W285" s="53"/>
      <c r="X285" s="53"/>
      <c r="Y285" s="53"/>
      <c r="Z285" s="53"/>
      <c r="AA285" s="53"/>
      <c r="AB285" s="55">
        <v>24</v>
      </c>
      <c r="AC285" s="53">
        <v>23</v>
      </c>
      <c r="AD285" s="53"/>
      <c r="AE285" s="53"/>
      <c r="AF285" s="53"/>
      <c r="AG285" s="53"/>
      <c r="AH285" s="53"/>
      <c r="AI285" s="53"/>
      <c r="AJ285" s="55">
        <v>16</v>
      </c>
      <c r="AK285" s="53">
        <v>15</v>
      </c>
      <c r="AL285" s="53"/>
      <c r="AM285" s="53"/>
      <c r="AN285" s="53"/>
      <c r="AO285" s="53"/>
      <c r="AP285" s="53"/>
      <c r="AQ285" s="53"/>
      <c r="AR285" s="55">
        <v>8</v>
      </c>
      <c r="AS285" s="53">
        <v>7</v>
      </c>
      <c r="AT285" s="53"/>
      <c r="AU285" s="53"/>
      <c r="AV285" s="53"/>
      <c r="AW285" s="53"/>
      <c r="AX285" s="53"/>
      <c r="AY285" s="53"/>
      <c r="AZ285" s="55">
        <v>0</v>
      </c>
      <c r="BA285" s="39"/>
      <c r="BB285" s="39"/>
      <c r="BC285" s="39"/>
      <c r="BD285" s="39"/>
      <c r="BE285" s="39"/>
      <c r="BF285" s="39"/>
      <c r="BG285" s="39"/>
    </row>
    <row r="286" spans="1:59" x14ac:dyDescent="0.25">
      <c r="A286" s="39"/>
      <c r="B286" s="39"/>
      <c r="C286" s="39"/>
      <c r="D286" s="39"/>
      <c r="E286" s="291" t="s">
        <v>555</v>
      </c>
      <c r="F286" s="406" t="s">
        <v>584</v>
      </c>
      <c r="G286" s="407"/>
      <c r="H286" s="407"/>
      <c r="I286" s="407"/>
      <c r="J286" s="407"/>
      <c r="K286" s="407"/>
      <c r="L286" s="408"/>
      <c r="M286" s="406" t="s">
        <v>585</v>
      </c>
      <c r="N286" s="408"/>
      <c r="O286" s="406" t="s">
        <v>586</v>
      </c>
      <c r="P286" s="407"/>
      <c r="Q286" s="407"/>
      <c r="R286" s="407"/>
      <c r="S286" s="407"/>
      <c r="T286" s="408"/>
      <c r="U286" s="406" t="s">
        <v>587</v>
      </c>
      <c r="V286" s="407"/>
      <c r="W286" s="407"/>
      <c r="X286" s="407"/>
      <c r="Y286" s="407"/>
      <c r="Z286" s="407"/>
      <c r="AA286" s="407"/>
      <c r="AB286" s="408"/>
      <c r="AC286" s="406" t="s">
        <v>587</v>
      </c>
      <c r="AD286" s="407"/>
      <c r="AE286" s="407"/>
      <c r="AF286" s="407"/>
      <c r="AG286" s="407"/>
      <c r="AH286" s="407"/>
      <c r="AI286" s="407"/>
      <c r="AJ286" s="408"/>
      <c r="AK286" s="406" t="s">
        <v>587</v>
      </c>
      <c r="AL286" s="407"/>
      <c r="AM286" s="407"/>
      <c r="AN286" s="407"/>
      <c r="AO286" s="407"/>
      <c r="AP286" s="407"/>
      <c r="AQ286" s="407"/>
      <c r="AR286" s="408"/>
      <c r="AS286" s="406" t="s">
        <v>587</v>
      </c>
      <c r="AT286" s="407"/>
      <c r="AU286" s="407"/>
      <c r="AV286" s="407"/>
      <c r="AW286" s="407"/>
      <c r="AX286" s="407"/>
      <c r="AY286" s="407"/>
      <c r="AZ286" s="408"/>
      <c r="BA286" s="39"/>
      <c r="BB286" s="39"/>
      <c r="BC286" s="39"/>
      <c r="BD286" s="39"/>
      <c r="BE286" s="39"/>
      <c r="BF286" s="39"/>
      <c r="BG286" s="39"/>
    </row>
    <row r="287" spans="1:59" x14ac:dyDescent="0.25">
      <c r="A287" s="39"/>
      <c r="B287" s="39"/>
      <c r="C287" s="39"/>
      <c r="D287" s="39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</row>
    <row r="288" spans="1:59" x14ac:dyDescent="0.25">
      <c r="A288" s="39"/>
      <c r="B288" s="39"/>
      <c r="C288" s="39"/>
      <c r="D288" s="64"/>
      <c r="E288" s="148">
        <v>0</v>
      </c>
      <c r="F288" s="418" t="s">
        <v>909</v>
      </c>
      <c r="G288" s="419"/>
      <c r="H288" s="419"/>
      <c r="I288" s="419"/>
      <c r="J288" s="419"/>
      <c r="K288" s="419"/>
      <c r="L288" s="420"/>
      <c r="M288" s="421" t="s">
        <v>234</v>
      </c>
      <c r="N288" s="422"/>
      <c r="O288" s="147" t="s">
        <v>560</v>
      </c>
      <c r="P288" s="47" t="s">
        <v>925</v>
      </c>
      <c r="Q288" s="141"/>
      <c r="R288" s="141"/>
      <c r="S288" s="141"/>
      <c r="T288" s="141"/>
      <c r="U288" s="140"/>
      <c r="V288" s="141"/>
      <c r="W288" s="141"/>
      <c r="X288" s="141"/>
      <c r="Y288" s="141"/>
      <c r="Z288" s="141"/>
      <c r="AA288" s="141"/>
      <c r="AB288" s="141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  <c r="AO288" s="141"/>
      <c r="AP288" s="141"/>
      <c r="AQ288" s="141"/>
      <c r="AR288" s="141"/>
      <c r="AS288" s="141"/>
      <c r="AT288" s="141"/>
      <c r="AU288" s="43"/>
      <c r="AV288" s="43"/>
      <c r="AW288" s="129"/>
      <c r="AX288" s="129"/>
      <c r="AY288" s="129"/>
      <c r="AZ288" s="130"/>
      <c r="BA288" s="39"/>
      <c r="BB288" s="39"/>
      <c r="BC288" s="39"/>
      <c r="BD288" s="39"/>
      <c r="BE288" s="39"/>
      <c r="BF288" s="39"/>
      <c r="BG288" s="39"/>
    </row>
    <row r="289" spans="1:59" x14ac:dyDescent="0.25">
      <c r="A289" s="39"/>
      <c r="B289" s="39"/>
      <c r="C289" s="39"/>
      <c r="D289" s="183"/>
      <c r="E289" s="148">
        <v>1</v>
      </c>
      <c r="F289" s="418" t="s">
        <v>909</v>
      </c>
      <c r="G289" s="419"/>
      <c r="H289" s="419"/>
      <c r="I289" s="419"/>
      <c r="J289" s="419"/>
      <c r="K289" s="419"/>
      <c r="L289" s="420"/>
      <c r="M289" s="421" t="s">
        <v>234</v>
      </c>
      <c r="N289" s="422"/>
      <c r="O289" s="147" t="s">
        <v>560</v>
      </c>
      <c r="P289" s="47" t="s">
        <v>926</v>
      </c>
      <c r="Q289" s="169"/>
      <c r="R289" s="169"/>
      <c r="S289" s="169"/>
      <c r="T289" s="169"/>
      <c r="U289" s="191"/>
      <c r="V289" s="479"/>
      <c r="W289" s="479"/>
      <c r="X289" s="479"/>
      <c r="Y289" s="479"/>
      <c r="Z289" s="479"/>
      <c r="AA289" s="479"/>
      <c r="AB289" s="479"/>
      <c r="AC289" s="189"/>
      <c r="AD289" s="189"/>
      <c r="AE289" s="189"/>
      <c r="AF289" s="189"/>
      <c r="AG289" s="189"/>
      <c r="AH289" s="189"/>
      <c r="AI289" s="189"/>
      <c r="AJ289" s="189"/>
      <c r="AK289" s="189"/>
      <c r="AL289" s="189"/>
      <c r="AM289" s="189"/>
      <c r="AN289" s="189"/>
      <c r="AO289" s="189"/>
      <c r="AP289" s="189"/>
      <c r="AQ289" s="189"/>
      <c r="AR289" s="189"/>
      <c r="AS289" s="189"/>
      <c r="AT289" s="189"/>
      <c r="AU289" s="189"/>
      <c r="AV289" s="189"/>
      <c r="AW289" s="189"/>
      <c r="AX289" s="189"/>
      <c r="AY289" s="189"/>
      <c r="AZ289" s="190"/>
      <c r="BA289" s="39"/>
      <c r="BB289" s="39"/>
      <c r="BC289" s="39"/>
      <c r="BD289" s="39"/>
      <c r="BE289" s="39"/>
      <c r="BF289" s="39"/>
      <c r="BG289" s="39"/>
    </row>
    <row r="290" spans="1:59" x14ac:dyDescent="0.25">
      <c r="A290" s="39"/>
      <c r="B290" s="39"/>
      <c r="C290" s="39"/>
      <c r="D290" s="39"/>
      <c r="E290" s="148">
        <v>0</v>
      </c>
      <c r="F290" s="418" t="s">
        <v>908</v>
      </c>
      <c r="G290" s="419"/>
      <c r="H290" s="419"/>
      <c r="I290" s="419"/>
      <c r="J290" s="419"/>
      <c r="K290" s="419"/>
      <c r="L290" s="420"/>
      <c r="M290" s="421" t="s">
        <v>234</v>
      </c>
      <c r="N290" s="422"/>
      <c r="O290" s="147" t="s">
        <v>560</v>
      </c>
      <c r="P290" s="47" t="s">
        <v>637</v>
      </c>
      <c r="Q290" s="141"/>
      <c r="R290" s="141"/>
      <c r="S290" s="141"/>
      <c r="T290" s="141"/>
      <c r="U290" s="144"/>
      <c r="V290" s="189"/>
      <c r="W290" s="189"/>
      <c r="X290" s="189"/>
      <c r="Y290" s="189"/>
      <c r="Z290" s="189"/>
      <c r="AA290" s="189"/>
      <c r="AB290" s="189"/>
      <c r="AC290" s="189"/>
      <c r="AD290" s="189"/>
      <c r="AE290" s="189"/>
      <c r="AF290" s="189"/>
      <c r="AG290" s="189"/>
      <c r="AH290" s="189"/>
      <c r="AI290" s="189"/>
      <c r="AJ290" s="189"/>
      <c r="AK290" s="189"/>
      <c r="AL290" s="189"/>
      <c r="AM290" s="189"/>
      <c r="AN290" s="189"/>
      <c r="AO290" s="189"/>
      <c r="AP290" s="189"/>
      <c r="AQ290" s="189"/>
      <c r="AR290" s="189"/>
      <c r="AS290" s="189"/>
      <c r="AT290" s="189"/>
      <c r="AU290" s="189"/>
      <c r="AV290" s="189"/>
      <c r="AW290" s="189"/>
      <c r="AX290" s="189"/>
      <c r="AY290" s="189"/>
      <c r="AZ290" s="190"/>
      <c r="BA290" s="39"/>
      <c r="BB290" s="39"/>
      <c r="BC290" s="39"/>
      <c r="BD290" s="39"/>
      <c r="BE290" s="39"/>
      <c r="BF290" s="39"/>
      <c r="BG290" s="39"/>
    </row>
    <row r="291" spans="1:59" x14ac:dyDescent="0.25">
      <c r="A291" s="39"/>
      <c r="B291" s="39"/>
      <c r="C291" s="39"/>
      <c r="D291" s="183" t="s">
        <v>580</v>
      </c>
      <c r="E291" s="256">
        <v>1</v>
      </c>
      <c r="F291" s="388" t="s">
        <v>908</v>
      </c>
      <c r="G291" s="389"/>
      <c r="H291" s="389"/>
      <c r="I291" s="389"/>
      <c r="J291" s="389"/>
      <c r="K291" s="389"/>
      <c r="L291" s="390"/>
      <c r="M291" s="388" t="s">
        <v>234</v>
      </c>
      <c r="N291" s="389"/>
      <c r="O291" s="195" t="s">
        <v>560</v>
      </c>
      <c r="P291" s="255" t="s">
        <v>583</v>
      </c>
      <c r="Q291" s="141"/>
      <c r="R291" s="141"/>
      <c r="S291" s="141"/>
      <c r="T291" s="141"/>
      <c r="U291" s="144"/>
      <c r="V291" s="189"/>
      <c r="W291" s="189"/>
      <c r="X291" s="189"/>
      <c r="Y291" s="189"/>
      <c r="Z291" s="189"/>
      <c r="AA291" s="189"/>
      <c r="AB291" s="189"/>
      <c r="AC291" s="189"/>
      <c r="AD291" s="189"/>
      <c r="AE291" s="189"/>
      <c r="AF291" s="189"/>
      <c r="AG291" s="189"/>
      <c r="AH291" s="189"/>
      <c r="AI291" s="189"/>
      <c r="AJ291" s="189"/>
      <c r="AK291" s="189"/>
      <c r="AL291" s="189"/>
      <c r="AM291" s="189"/>
      <c r="AN291" s="189"/>
      <c r="AO291" s="189"/>
      <c r="AP291" s="189"/>
      <c r="AQ291" s="189"/>
      <c r="AR291" s="189"/>
      <c r="AS291" s="189"/>
      <c r="AT291" s="189"/>
      <c r="AU291" s="189"/>
      <c r="AV291" s="189"/>
      <c r="AW291" s="189"/>
      <c r="AX291" s="189"/>
      <c r="AY291" s="189"/>
      <c r="AZ291" s="190"/>
      <c r="BA291" s="39"/>
      <c r="BB291" s="39"/>
      <c r="BC291" s="39"/>
      <c r="BD291" s="39"/>
      <c r="BE291" s="39"/>
      <c r="BF291" s="39"/>
      <c r="BG291" s="39"/>
    </row>
    <row r="292" spans="1:59" x14ac:dyDescent="0.25">
      <c r="A292" s="39"/>
      <c r="B292" s="39"/>
      <c r="C292" s="39"/>
      <c r="D292" s="39"/>
      <c r="E292" s="148">
        <v>0</v>
      </c>
      <c r="F292" s="418" t="s">
        <v>910</v>
      </c>
      <c r="G292" s="419"/>
      <c r="H292" s="419"/>
      <c r="I292" s="419"/>
      <c r="J292" s="419"/>
      <c r="K292" s="419"/>
      <c r="L292" s="420"/>
      <c r="M292" s="421" t="s">
        <v>234</v>
      </c>
      <c r="N292" s="422"/>
      <c r="O292" s="147" t="s">
        <v>560</v>
      </c>
      <c r="P292" s="47" t="s">
        <v>638</v>
      </c>
      <c r="Q292" s="141"/>
      <c r="R292" s="141"/>
      <c r="S292" s="141"/>
      <c r="T292" s="141"/>
      <c r="U292" s="144"/>
      <c r="V292" s="189"/>
      <c r="W292" s="189"/>
      <c r="X292" s="189"/>
      <c r="Y292" s="189"/>
      <c r="Z292" s="189"/>
      <c r="AA292" s="189"/>
      <c r="AB292" s="189"/>
      <c r="AC292" s="189"/>
      <c r="AD292" s="189"/>
      <c r="AE292" s="189"/>
      <c r="AF292" s="189"/>
      <c r="AG292" s="189"/>
      <c r="AH292" s="189"/>
      <c r="AI292" s="189"/>
      <c r="AJ292" s="189"/>
      <c r="AK292" s="189"/>
      <c r="AL292" s="189"/>
      <c r="AM292" s="189"/>
      <c r="AN292" s="189"/>
      <c r="AO292" s="189"/>
      <c r="AP292" s="189"/>
      <c r="AQ292" s="189"/>
      <c r="AR292" s="189"/>
      <c r="AS292" s="189"/>
      <c r="AT292" s="189"/>
      <c r="AU292" s="189"/>
      <c r="AV292" s="189"/>
      <c r="AW292" s="189"/>
      <c r="AX292" s="189"/>
      <c r="AY292" s="189"/>
      <c r="AZ292" s="190"/>
      <c r="BA292" s="39"/>
      <c r="BB292" s="39"/>
      <c r="BC292" s="39"/>
      <c r="BD292" s="39"/>
      <c r="BE292" s="39"/>
      <c r="BF292" s="39"/>
      <c r="BG292" s="39"/>
    </row>
    <row r="293" spans="1:59" x14ac:dyDescent="0.25">
      <c r="A293" s="39"/>
      <c r="B293" s="39"/>
      <c r="C293" s="39"/>
      <c r="D293" s="183"/>
      <c r="E293" s="148">
        <v>1</v>
      </c>
      <c r="F293" s="418" t="s">
        <v>910</v>
      </c>
      <c r="G293" s="419"/>
      <c r="H293" s="419"/>
      <c r="I293" s="419"/>
      <c r="J293" s="419"/>
      <c r="K293" s="419"/>
      <c r="L293" s="420"/>
      <c r="M293" s="421" t="s">
        <v>234</v>
      </c>
      <c r="N293" s="422"/>
      <c r="O293" s="147" t="s">
        <v>560</v>
      </c>
      <c r="P293" s="47" t="s">
        <v>639</v>
      </c>
      <c r="Q293" s="141"/>
      <c r="R293" s="141"/>
      <c r="S293" s="141"/>
      <c r="T293" s="141"/>
      <c r="U293" s="144"/>
      <c r="V293" s="189"/>
      <c r="W293" s="189"/>
      <c r="X293" s="189"/>
      <c r="Y293" s="189"/>
      <c r="Z293" s="189"/>
      <c r="AA293" s="189"/>
      <c r="AB293" s="189"/>
      <c r="AC293" s="189"/>
      <c r="AD293" s="189"/>
      <c r="AE293" s="189"/>
      <c r="AF293" s="189"/>
      <c r="AG293" s="189"/>
      <c r="AH293" s="189"/>
      <c r="AI293" s="189"/>
      <c r="AJ293" s="189"/>
      <c r="AK293" s="189"/>
      <c r="AL293" s="189"/>
      <c r="AM293" s="189"/>
      <c r="AN293" s="189"/>
      <c r="AO293" s="189"/>
      <c r="AP293" s="189"/>
      <c r="AQ293" s="189"/>
      <c r="AR293" s="189"/>
      <c r="AS293" s="189"/>
      <c r="AT293" s="189"/>
      <c r="AU293" s="189"/>
      <c r="AV293" s="189"/>
      <c r="AW293" s="189"/>
      <c r="AX293" s="189"/>
      <c r="AY293" s="189"/>
      <c r="AZ293" s="190"/>
      <c r="BA293" s="39"/>
      <c r="BB293" s="39"/>
      <c r="BC293" s="39"/>
      <c r="BD293" s="39"/>
      <c r="BE293" s="39"/>
      <c r="BF293" s="39"/>
      <c r="BG293" s="39"/>
    </row>
    <row r="294" spans="1:59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147"/>
      <c r="P294" s="47"/>
      <c r="Q294" s="141"/>
      <c r="R294" s="141"/>
      <c r="S294" s="141"/>
      <c r="T294" s="141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</row>
    <row r="295" spans="1:59" x14ac:dyDescent="0.25">
      <c r="A295" s="394" t="s">
        <v>740</v>
      </c>
      <c r="B295" s="394"/>
      <c r="C295" s="39"/>
      <c r="D295" s="39"/>
      <c r="E295" s="39"/>
      <c r="F295" s="39"/>
      <c r="G295" s="39"/>
      <c r="H295" s="39"/>
      <c r="I295" s="39"/>
      <c r="J295" s="39"/>
      <c r="K295" s="39"/>
      <c r="L295" s="242" t="s">
        <v>626</v>
      </c>
      <c r="M295" s="258"/>
      <c r="N295" s="259" t="s">
        <v>715</v>
      </c>
      <c r="O295" s="165">
        <v>1</v>
      </c>
      <c r="P295" s="165">
        <v>0</v>
      </c>
      <c r="Q295" s="165">
        <v>0</v>
      </c>
      <c r="R295" s="165">
        <v>0</v>
      </c>
      <c r="S295" s="165">
        <v>0</v>
      </c>
      <c r="T295" s="165">
        <v>0</v>
      </c>
      <c r="U295" s="409" t="s">
        <v>923</v>
      </c>
      <c r="V295" s="410"/>
      <c r="W295" s="410"/>
      <c r="X295" s="410"/>
      <c r="Y295" s="410"/>
      <c r="Z295" s="410"/>
      <c r="AA295" s="410"/>
      <c r="AB295" s="410"/>
      <c r="AC295" s="410"/>
      <c r="AD295" s="410"/>
      <c r="AE295" s="410"/>
      <c r="AF295" s="410"/>
      <c r="AG295" s="410"/>
      <c r="AH295" s="410"/>
      <c r="AI295" s="410"/>
      <c r="AJ295" s="410"/>
      <c r="AK295" s="410"/>
      <c r="AL295" s="410"/>
      <c r="AM295" s="410"/>
      <c r="AN295" s="410"/>
      <c r="AO295" s="410"/>
      <c r="AP295" s="410"/>
      <c r="AQ295" s="410"/>
      <c r="AR295" s="410"/>
      <c r="AS295" s="410"/>
      <c r="AT295" s="410"/>
      <c r="AU295" s="410"/>
      <c r="AV295" s="410"/>
      <c r="AW295" s="410"/>
      <c r="AX295" s="410"/>
      <c r="AY295" s="410"/>
      <c r="AZ295" s="411"/>
      <c r="BA295" s="150"/>
      <c r="BB295" s="39"/>
      <c r="BC295" s="39"/>
      <c r="BD295" s="39"/>
      <c r="BE295" s="39"/>
      <c r="BF295" s="39"/>
      <c r="BG295" s="39"/>
    </row>
    <row r="296" spans="1:59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242" t="s">
        <v>626</v>
      </c>
      <c r="M296" s="387" t="s">
        <v>227</v>
      </c>
      <c r="N296" s="387"/>
      <c r="O296" s="387" t="s">
        <v>227</v>
      </c>
      <c r="P296" s="387"/>
      <c r="Q296" s="387"/>
      <c r="R296" s="387"/>
      <c r="S296" s="387"/>
      <c r="T296" s="387"/>
      <c r="U296" s="412"/>
      <c r="V296" s="413"/>
      <c r="W296" s="413"/>
      <c r="X296" s="413"/>
      <c r="Y296" s="413"/>
      <c r="Z296" s="413"/>
      <c r="AA296" s="413"/>
      <c r="AB296" s="413"/>
      <c r="AC296" s="413"/>
      <c r="AD296" s="413"/>
      <c r="AE296" s="413"/>
      <c r="AF296" s="413"/>
      <c r="AG296" s="413"/>
      <c r="AH296" s="413"/>
      <c r="AI296" s="413"/>
      <c r="AJ296" s="413"/>
      <c r="AK296" s="413"/>
      <c r="AL296" s="413"/>
      <c r="AM296" s="413"/>
      <c r="AN296" s="413"/>
      <c r="AO296" s="413"/>
      <c r="AP296" s="413"/>
      <c r="AQ296" s="413"/>
      <c r="AR296" s="413"/>
      <c r="AS296" s="413"/>
      <c r="AT296" s="413"/>
      <c r="AU296" s="413"/>
      <c r="AV296" s="413"/>
      <c r="AW296" s="413"/>
      <c r="AX296" s="413"/>
      <c r="AY296" s="413"/>
      <c r="AZ296" s="414"/>
      <c r="BA296" s="39"/>
      <c r="BB296" s="39"/>
      <c r="BC296" s="39"/>
      <c r="BD296" s="39"/>
      <c r="BE296" s="39"/>
      <c r="BF296" s="39"/>
      <c r="BG296" s="39"/>
    </row>
    <row r="297" spans="1:59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242" t="s">
        <v>626</v>
      </c>
      <c r="M297" s="258"/>
      <c r="N297" s="259" t="s">
        <v>741</v>
      </c>
      <c r="O297" s="165">
        <v>1</v>
      </c>
      <c r="P297" s="165">
        <v>1</v>
      </c>
      <c r="Q297" s="165">
        <v>0</v>
      </c>
      <c r="R297" s="165">
        <v>1</v>
      </c>
      <c r="S297" s="165">
        <v>1</v>
      </c>
      <c r="T297" s="165">
        <v>1</v>
      </c>
      <c r="U297" s="415"/>
      <c r="V297" s="416"/>
      <c r="W297" s="416"/>
      <c r="X297" s="416"/>
      <c r="Y297" s="416"/>
      <c r="Z297" s="416"/>
      <c r="AA297" s="416"/>
      <c r="AB297" s="416"/>
      <c r="AC297" s="416"/>
      <c r="AD297" s="416"/>
      <c r="AE297" s="416"/>
      <c r="AF297" s="416"/>
      <c r="AG297" s="416"/>
      <c r="AH297" s="416"/>
      <c r="AI297" s="416"/>
      <c r="AJ297" s="416"/>
      <c r="AK297" s="416"/>
      <c r="AL297" s="416"/>
      <c r="AM297" s="416"/>
      <c r="AN297" s="416"/>
      <c r="AO297" s="416"/>
      <c r="AP297" s="416"/>
      <c r="AQ297" s="416"/>
      <c r="AR297" s="416"/>
      <c r="AS297" s="416"/>
      <c r="AT297" s="416"/>
      <c r="AU297" s="416"/>
      <c r="AV297" s="416"/>
      <c r="AW297" s="416"/>
      <c r="AX297" s="416"/>
      <c r="AY297" s="416"/>
      <c r="AZ297" s="417"/>
      <c r="BA297" s="39"/>
      <c r="BB297" s="39"/>
      <c r="BC297" s="39"/>
      <c r="BD297" s="39"/>
      <c r="BE297" s="39"/>
      <c r="BF297" s="39"/>
      <c r="BG297" s="39"/>
    </row>
    <row r="298" spans="1:59" x14ac:dyDescent="0.25">
      <c r="A298" s="39"/>
      <c r="B298" s="39"/>
      <c r="C298" s="64" t="s">
        <v>928</v>
      </c>
      <c r="D298" s="481" t="s">
        <v>321</v>
      </c>
      <c r="E298" s="148">
        <v>0</v>
      </c>
      <c r="F298" s="39"/>
      <c r="G298" s="39"/>
      <c r="H298" s="39"/>
      <c r="I298" s="39"/>
      <c r="J298" s="39"/>
      <c r="K298" s="39"/>
      <c r="L298" s="183"/>
      <c r="M298" s="258"/>
      <c r="N298" s="259" t="s">
        <v>742</v>
      </c>
      <c r="O298" s="165">
        <v>1</v>
      </c>
      <c r="P298" s="165">
        <v>1</v>
      </c>
      <c r="Q298" s="165">
        <v>1</v>
      </c>
      <c r="R298" s="165">
        <v>0</v>
      </c>
      <c r="S298" s="165">
        <v>0</v>
      </c>
      <c r="T298" s="165">
        <v>0</v>
      </c>
      <c r="U298" s="423" t="s">
        <v>927</v>
      </c>
      <c r="V298" s="424"/>
      <c r="W298" s="424"/>
      <c r="X298" s="424"/>
      <c r="Y298" s="424"/>
      <c r="Z298" s="424"/>
      <c r="AA298" s="424"/>
      <c r="AB298" s="424"/>
      <c r="AC298" s="424"/>
      <c r="AD298" s="424"/>
      <c r="AE298" s="424"/>
      <c r="AF298" s="424"/>
      <c r="AG298" s="424"/>
      <c r="AH298" s="424"/>
      <c r="AI298" s="424"/>
      <c r="AJ298" s="424"/>
      <c r="AK298" s="424"/>
      <c r="AL298" s="424"/>
      <c r="AM298" s="424"/>
      <c r="AN298" s="424"/>
      <c r="AO298" s="424"/>
      <c r="AP298" s="424"/>
      <c r="AQ298" s="424"/>
      <c r="AR298" s="424"/>
      <c r="AS298" s="424"/>
      <c r="AT298" s="424"/>
      <c r="AU298" s="424"/>
      <c r="AV298" s="424"/>
      <c r="AW298" s="424"/>
      <c r="AX298" s="424"/>
      <c r="AY298" s="424"/>
      <c r="AZ298" s="425"/>
      <c r="BA298" s="39"/>
      <c r="BB298" s="151" t="s">
        <v>656</v>
      </c>
      <c r="BC298" s="39"/>
      <c r="BD298" s="39"/>
      <c r="BE298" s="39"/>
      <c r="BF298" s="39"/>
      <c r="BG298" s="39"/>
    </row>
    <row r="299" spans="1:59" x14ac:dyDescent="0.25">
      <c r="A299" s="39"/>
      <c r="B299" s="39"/>
      <c r="C299" s="39"/>
      <c r="D299" s="39"/>
      <c r="E299" s="148">
        <v>0</v>
      </c>
      <c r="F299" s="39"/>
      <c r="G299" s="39"/>
      <c r="H299" s="39"/>
      <c r="I299" s="39"/>
      <c r="J299" s="39"/>
      <c r="K299" s="39"/>
      <c r="L299" s="183"/>
      <c r="M299" s="258"/>
      <c r="N299" s="259" t="s">
        <v>954</v>
      </c>
      <c r="O299" s="165">
        <v>1</v>
      </c>
      <c r="P299" s="165">
        <v>1</v>
      </c>
      <c r="Q299" s="165">
        <v>1</v>
      </c>
      <c r="R299" s="165">
        <v>0</v>
      </c>
      <c r="S299" s="165">
        <v>0</v>
      </c>
      <c r="T299" s="165">
        <v>1</v>
      </c>
      <c r="U299" s="423" t="s">
        <v>927</v>
      </c>
      <c r="V299" s="424"/>
      <c r="W299" s="424"/>
      <c r="X299" s="424"/>
      <c r="Y299" s="424"/>
      <c r="Z299" s="424"/>
      <c r="AA299" s="424"/>
      <c r="AB299" s="424"/>
      <c r="AC299" s="424"/>
      <c r="AD299" s="424"/>
      <c r="AE299" s="424"/>
      <c r="AF299" s="424"/>
      <c r="AG299" s="424"/>
      <c r="AH299" s="424"/>
      <c r="AI299" s="424"/>
      <c r="AJ299" s="424"/>
      <c r="AK299" s="424"/>
      <c r="AL299" s="424"/>
      <c r="AM299" s="424"/>
      <c r="AN299" s="424"/>
      <c r="AO299" s="424"/>
      <c r="AP299" s="424"/>
      <c r="AQ299" s="424"/>
      <c r="AR299" s="424"/>
      <c r="AS299" s="424"/>
      <c r="AT299" s="424"/>
      <c r="AU299" s="424"/>
      <c r="AV299" s="424"/>
      <c r="AW299" s="424"/>
      <c r="AX299" s="424"/>
      <c r="AY299" s="424"/>
      <c r="AZ299" s="425"/>
      <c r="BA299" s="39"/>
      <c r="BB299" s="151" t="s">
        <v>656</v>
      </c>
      <c r="BC299" s="39"/>
      <c r="BD299" s="39"/>
      <c r="BE299" s="39"/>
      <c r="BF299" s="39"/>
      <c r="BG299" s="39"/>
    </row>
    <row r="300" spans="1:59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183"/>
      <c r="M300" s="387" t="s">
        <v>227</v>
      </c>
      <c r="N300" s="387"/>
      <c r="O300" s="387" t="s">
        <v>227</v>
      </c>
      <c r="P300" s="387"/>
      <c r="Q300" s="387"/>
      <c r="R300" s="387"/>
      <c r="S300" s="387"/>
      <c r="T300" s="387"/>
      <c r="U300" s="426" t="s">
        <v>227</v>
      </c>
      <c r="V300" s="426"/>
      <c r="W300" s="426"/>
      <c r="X300" s="426"/>
      <c r="Y300" s="426"/>
      <c r="Z300" s="426"/>
      <c r="AA300" s="426"/>
      <c r="AB300" s="426"/>
      <c r="AC300" s="426"/>
      <c r="AD300" s="426"/>
      <c r="AE300" s="426"/>
      <c r="AF300" s="426"/>
      <c r="AG300" s="426"/>
      <c r="AH300" s="426"/>
      <c r="AI300" s="426"/>
      <c r="AJ300" s="426"/>
      <c r="AK300" s="426"/>
      <c r="AL300" s="426"/>
      <c r="AM300" s="426"/>
      <c r="AN300" s="426"/>
      <c r="AO300" s="426"/>
      <c r="AP300" s="426"/>
      <c r="AQ300" s="426"/>
      <c r="AR300" s="426"/>
      <c r="AS300" s="426"/>
      <c r="AT300" s="426"/>
      <c r="AU300" s="426"/>
      <c r="AV300" s="426"/>
      <c r="AW300" s="426"/>
      <c r="AX300" s="426"/>
      <c r="AY300" s="426"/>
      <c r="AZ300" s="427"/>
      <c r="BA300" s="39"/>
      <c r="BB300" s="39"/>
      <c r="BC300" s="39"/>
      <c r="BD300" s="39"/>
      <c r="BE300" s="39"/>
      <c r="BF300" s="39"/>
      <c r="BG300" s="39"/>
    </row>
    <row r="301" spans="1:59" x14ac:dyDescent="0.25">
      <c r="A301" s="39"/>
      <c r="B301" s="39"/>
      <c r="C301" s="39"/>
      <c r="D301" s="39"/>
      <c r="E301" s="256">
        <v>0</v>
      </c>
      <c r="F301" s="39"/>
      <c r="G301" s="39"/>
      <c r="H301" s="39"/>
      <c r="I301" s="39"/>
      <c r="J301" s="39"/>
      <c r="K301" s="39"/>
      <c r="L301" s="183" t="s">
        <v>580</v>
      </c>
      <c r="M301" s="260"/>
      <c r="N301" s="261" t="s">
        <v>716</v>
      </c>
      <c r="O301" s="165">
        <v>1</v>
      </c>
      <c r="P301" s="165">
        <v>1</v>
      </c>
      <c r="Q301" s="165">
        <v>1</v>
      </c>
      <c r="R301" s="165">
        <v>1</v>
      </c>
      <c r="S301" s="165">
        <v>1</v>
      </c>
      <c r="T301" s="165">
        <v>1</v>
      </c>
      <c r="U301" s="391" t="s">
        <v>697</v>
      </c>
      <c r="V301" s="392"/>
      <c r="W301" s="392"/>
      <c r="X301" s="392"/>
      <c r="Y301" s="392"/>
      <c r="Z301" s="392"/>
      <c r="AA301" s="392"/>
      <c r="AB301" s="392"/>
      <c r="AC301" s="392"/>
      <c r="AD301" s="392"/>
      <c r="AE301" s="392"/>
      <c r="AF301" s="392"/>
      <c r="AG301" s="392"/>
      <c r="AH301" s="392"/>
      <c r="AI301" s="392"/>
      <c r="AJ301" s="392"/>
      <c r="AK301" s="392"/>
      <c r="AL301" s="392"/>
      <c r="AM301" s="392"/>
      <c r="AN301" s="392"/>
      <c r="AO301" s="392"/>
      <c r="AP301" s="392"/>
      <c r="AQ301" s="392"/>
      <c r="AR301" s="392"/>
      <c r="AS301" s="392"/>
      <c r="AT301" s="392"/>
      <c r="AU301" s="392"/>
      <c r="AV301" s="392"/>
      <c r="AW301" s="392"/>
      <c r="AX301" s="392"/>
      <c r="AY301" s="392"/>
      <c r="AZ301" s="393"/>
      <c r="BA301" s="39"/>
      <c r="BB301" s="254" t="s">
        <v>714</v>
      </c>
      <c r="BC301" s="39"/>
      <c r="BD301" s="39"/>
      <c r="BE301" s="39"/>
      <c r="BF301" s="39"/>
      <c r="BG301" s="39"/>
    </row>
    <row r="302" spans="1:59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147"/>
      <c r="P302" s="47"/>
      <c r="Q302" s="141"/>
      <c r="R302" s="141"/>
      <c r="S302" s="141"/>
      <c r="T302" s="141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</row>
    <row r="303" spans="1:59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183" t="s">
        <v>580</v>
      </c>
      <c r="M303" s="39" t="s">
        <v>949</v>
      </c>
      <c r="N303" s="39"/>
      <c r="O303" s="147"/>
      <c r="P303" s="47"/>
      <c r="Q303" s="141"/>
      <c r="R303" s="141"/>
      <c r="S303" s="141"/>
      <c r="T303" s="141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</row>
    <row r="304" spans="1:59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242" t="s">
        <v>626</v>
      </c>
      <c r="M304" s="39" t="s">
        <v>955</v>
      </c>
      <c r="N304" s="39"/>
      <c r="O304" s="147"/>
      <c r="P304" s="47"/>
      <c r="Q304" s="141"/>
      <c r="R304" s="141"/>
      <c r="S304" s="141"/>
      <c r="T304" s="141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</row>
    <row r="305" spans="1:59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242"/>
      <c r="M305" s="39"/>
      <c r="N305" s="39"/>
      <c r="O305" s="147"/>
      <c r="P305" s="47"/>
      <c r="Q305" s="141"/>
      <c r="R305" s="141"/>
      <c r="S305" s="141"/>
      <c r="T305" s="141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</row>
    <row r="306" spans="1:59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147"/>
      <c r="P306" s="47"/>
      <c r="Q306" s="141"/>
      <c r="R306" s="141"/>
      <c r="S306" s="141"/>
      <c r="T306" s="141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</row>
    <row r="307" spans="1:59" x14ac:dyDescent="0.25">
      <c r="A307" s="343" t="s">
        <v>906</v>
      </c>
      <c r="B307" s="65" t="s">
        <v>1</v>
      </c>
      <c r="C307" s="166" t="s">
        <v>234</v>
      </c>
      <c r="D307" s="39"/>
      <c r="E307" s="164" t="s">
        <v>554</v>
      </c>
      <c r="F307" s="395" t="s">
        <v>221</v>
      </c>
      <c r="G307" s="396"/>
      <c r="H307" s="396"/>
      <c r="I307" s="396"/>
      <c r="J307" s="396"/>
      <c r="K307" s="396"/>
      <c r="L307" s="397"/>
      <c r="M307" s="398" t="s">
        <v>568</v>
      </c>
      <c r="N307" s="399"/>
      <c r="O307" s="400" t="s">
        <v>569</v>
      </c>
      <c r="P307" s="401"/>
      <c r="Q307" s="401"/>
      <c r="R307" s="401"/>
      <c r="S307" s="401"/>
      <c r="T307" s="402"/>
      <c r="U307" s="403" t="s">
        <v>564</v>
      </c>
      <c r="V307" s="404"/>
      <c r="W307" s="404"/>
      <c r="X307" s="404"/>
      <c r="Y307" s="404"/>
      <c r="Z307" s="404"/>
      <c r="AA307" s="404"/>
      <c r="AB307" s="405"/>
      <c r="AC307" s="403" t="s">
        <v>565</v>
      </c>
      <c r="AD307" s="404"/>
      <c r="AE307" s="404"/>
      <c r="AF307" s="404"/>
      <c r="AG307" s="404"/>
      <c r="AH307" s="404"/>
      <c r="AI307" s="404"/>
      <c r="AJ307" s="405"/>
      <c r="AK307" s="403" t="s">
        <v>566</v>
      </c>
      <c r="AL307" s="404"/>
      <c r="AM307" s="404"/>
      <c r="AN307" s="404"/>
      <c r="AO307" s="404"/>
      <c r="AP307" s="404"/>
      <c r="AQ307" s="404"/>
      <c r="AR307" s="405"/>
      <c r="AS307" s="403" t="s">
        <v>567</v>
      </c>
      <c r="AT307" s="404"/>
      <c r="AU307" s="404"/>
      <c r="AV307" s="404"/>
      <c r="AW307" s="404"/>
      <c r="AX307" s="404"/>
      <c r="AY307" s="404"/>
      <c r="AZ307" s="405"/>
      <c r="BA307" s="39"/>
      <c r="BB307" s="39"/>
      <c r="BC307" s="39"/>
      <c r="BD307" s="39"/>
      <c r="BE307" s="39"/>
      <c r="BF307" s="39"/>
      <c r="BG307" s="39"/>
    </row>
    <row r="308" spans="1:59" x14ac:dyDescent="0.25">
      <c r="A308" s="39"/>
      <c r="B308" s="39"/>
      <c r="C308" s="39"/>
      <c r="D308" s="39"/>
      <c r="E308" s="145">
        <v>47</v>
      </c>
      <c r="F308" s="42">
        <v>46</v>
      </c>
      <c r="G308" s="43"/>
      <c r="H308" s="43"/>
      <c r="I308" s="43"/>
      <c r="J308" s="43"/>
      <c r="K308" s="43"/>
      <c r="L308" s="44">
        <v>40</v>
      </c>
      <c r="M308" s="42">
        <v>39</v>
      </c>
      <c r="N308" s="44">
        <v>38</v>
      </c>
      <c r="O308" s="54">
        <v>37</v>
      </c>
      <c r="P308" s="53"/>
      <c r="Q308" s="53"/>
      <c r="R308" s="53"/>
      <c r="S308" s="53"/>
      <c r="T308" s="55">
        <v>32</v>
      </c>
      <c r="U308" s="53">
        <v>31</v>
      </c>
      <c r="V308" s="53"/>
      <c r="W308" s="53"/>
      <c r="X308" s="53"/>
      <c r="Y308" s="53"/>
      <c r="Z308" s="53"/>
      <c r="AA308" s="53"/>
      <c r="AB308" s="55">
        <v>24</v>
      </c>
      <c r="AC308" s="53">
        <v>23</v>
      </c>
      <c r="AD308" s="53"/>
      <c r="AE308" s="53"/>
      <c r="AF308" s="53"/>
      <c r="AG308" s="53"/>
      <c r="AH308" s="53"/>
      <c r="AI308" s="53"/>
      <c r="AJ308" s="55">
        <v>16</v>
      </c>
      <c r="AK308" s="53">
        <v>15</v>
      </c>
      <c r="AL308" s="53"/>
      <c r="AM308" s="53"/>
      <c r="AN308" s="53"/>
      <c r="AO308" s="53"/>
      <c r="AP308" s="53"/>
      <c r="AQ308" s="53"/>
      <c r="AR308" s="55">
        <v>8</v>
      </c>
      <c r="AS308" s="53">
        <v>7</v>
      </c>
      <c r="AT308" s="53"/>
      <c r="AU308" s="53"/>
      <c r="AV308" s="53"/>
      <c r="AW308" s="53"/>
      <c r="AX308" s="53"/>
      <c r="AY308" s="53"/>
      <c r="AZ308" s="55">
        <v>0</v>
      </c>
      <c r="BA308" s="39"/>
      <c r="BB308" s="39"/>
      <c r="BC308" s="39"/>
      <c r="BD308" s="39"/>
      <c r="BE308" s="39"/>
      <c r="BF308" s="39"/>
      <c r="BG308" s="39"/>
    </row>
    <row r="309" spans="1:59" x14ac:dyDescent="0.25">
      <c r="A309" s="39"/>
      <c r="B309" s="39"/>
      <c r="C309" s="39"/>
      <c r="D309" s="39"/>
      <c r="E309" s="291" t="s">
        <v>555</v>
      </c>
      <c r="F309" s="406" t="s">
        <v>584</v>
      </c>
      <c r="G309" s="407"/>
      <c r="H309" s="407"/>
      <c r="I309" s="407"/>
      <c r="J309" s="407"/>
      <c r="K309" s="407"/>
      <c r="L309" s="408"/>
      <c r="M309" s="406" t="s">
        <v>585</v>
      </c>
      <c r="N309" s="408"/>
      <c r="O309" s="406" t="s">
        <v>586</v>
      </c>
      <c r="P309" s="407"/>
      <c r="Q309" s="407"/>
      <c r="R309" s="407"/>
      <c r="S309" s="407"/>
      <c r="T309" s="408"/>
      <c r="U309" s="406" t="s">
        <v>587</v>
      </c>
      <c r="V309" s="407"/>
      <c r="W309" s="407"/>
      <c r="X309" s="407"/>
      <c r="Y309" s="407"/>
      <c r="Z309" s="407"/>
      <c r="AA309" s="407"/>
      <c r="AB309" s="408"/>
      <c r="AC309" s="406" t="s">
        <v>587</v>
      </c>
      <c r="AD309" s="407"/>
      <c r="AE309" s="407"/>
      <c r="AF309" s="407"/>
      <c r="AG309" s="407"/>
      <c r="AH309" s="407"/>
      <c r="AI309" s="407"/>
      <c r="AJ309" s="408"/>
      <c r="AK309" s="406" t="s">
        <v>587</v>
      </c>
      <c r="AL309" s="407"/>
      <c r="AM309" s="407"/>
      <c r="AN309" s="407"/>
      <c r="AO309" s="407"/>
      <c r="AP309" s="407"/>
      <c r="AQ309" s="407"/>
      <c r="AR309" s="408"/>
      <c r="AS309" s="406" t="s">
        <v>587</v>
      </c>
      <c r="AT309" s="407"/>
      <c r="AU309" s="407"/>
      <c r="AV309" s="407"/>
      <c r="AW309" s="407"/>
      <c r="AX309" s="407"/>
      <c r="AY309" s="407"/>
      <c r="AZ309" s="408"/>
      <c r="BA309" s="39"/>
      <c r="BB309" s="39"/>
      <c r="BC309" s="39"/>
      <c r="BD309" s="39"/>
      <c r="BE309" s="39"/>
      <c r="BF309" s="39"/>
      <c r="BG309" s="39"/>
    </row>
    <row r="310" spans="1:59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</row>
    <row r="311" spans="1:59" x14ac:dyDescent="0.25">
      <c r="A311" s="39"/>
      <c r="B311" s="39"/>
      <c r="C311" s="39"/>
      <c r="D311" s="242" t="s">
        <v>626</v>
      </c>
      <c r="E311" s="256">
        <v>0</v>
      </c>
      <c r="F311" s="388" t="s">
        <v>910</v>
      </c>
      <c r="G311" s="389"/>
      <c r="H311" s="389"/>
      <c r="I311" s="389"/>
      <c r="J311" s="389"/>
      <c r="K311" s="389"/>
      <c r="L311" s="390"/>
      <c r="M311" s="388" t="s">
        <v>234</v>
      </c>
      <c r="N311" s="390"/>
      <c r="O311" s="167" t="s">
        <v>560</v>
      </c>
      <c r="P311" s="168" t="s">
        <v>931</v>
      </c>
      <c r="Q311" s="141"/>
      <c r="R311" s="141"/>
      <c r="S311" s="141"/>
      <c r="T311" s="141"/>
      <c r="U311" s="144"/>
      <c r="V311" s="189"/>
      <c r="W311" s="189"/>
      <c r="X311" s="189"/>
      <c r="Y311" s="189"/>
      <c r="Z311" s="189"/>
      <c r="AA311" s="189"/>
      <c r="AB311" s="189"/>
      <c r="AC311" s="189"/>
      <c r="AD311" s="189"/>
      <c r="AE311" s="189"/>
      <c r="AF311" s="189"/>
      <c r="AG311" s="189"/>
      <c r="AH311" s="189"/>
      <c r="AI311" s="189"/>
      <c r="AJ311" s="189"/>
      <c r="AK311" s="189"/>
      <c r="AL311" s="189"/>
      <c r="AM311" s="189"/>
      <c r="AN311" s="189"/>
      <c r="AO311" s="189"/>
      <c r="AP311" s="189"/>
      <c r="AQ311" s="189"/>
      <c r="AR311" s="189"/>
      <c r="AS311" s="189"/>
      <c r="AT311" s="189"/>
      <c r="AU311" s="189"/>
      <c r="AV311" s="189"/>
      <c r="AW311" s="189"/>
      <c r="AX311" s="189"/>
      <c r="AY311" s="189"/>
      <c r="AZ311" s="190"/>
      <c r="BA311" s="39"/>
      <c r="BB311" s="39"/>
      <c r="BC311" s="39"/>
      <c r="BD311" s="39"/>
      <c r="BE311" s="39"/>
      <c r="BF311" s="39"/>
      <c r="BG311" s="39"/>
    </row>
    <row r="312" spans="1:59" x14ac:dyDescent="0.25">
      <c r="A312" s="39"/>
      <c r="B312" s="39"/>
      <c r="C312" s="39"/>
      <c r="D312" s="183" t="s">
        <v>580</v>
      </c>
      <c r="E312" s="256">
        <v>1</v>
      </c>
      <c r="F312" s="388" t="s">
        <v>910</v>
      </c>
      <c r="G312" s="389"/>
      <c r="H312" s="389"/>
      <c r="I312" s="389"/>
      <c r="J312" s="389"/>
      <c r="K312" s="389"/>
      <c r="L312" s="390"/>
      <c r="M312" s="388" t="s">
        <v>234</v>
      </c>
      <c r="N312" s="390"/>
      <c r="O312" s="167" t="s">
        <v>560</v>
      </c>
      <c r="P312" s="255" t="s">
        <v>583</v>
      </c>
      <c r="Q312" s="141"/>
      <c r="R312" s="141"/>
      <c r="S312" s="141"/>
      <c r="T312" s="141"/>
      <c r="U312" s="144"/>
      <c r="V312" s="189"/>
      <c r="W312" s="189"/>
      <c r="X312" s="189"/>
      <c r="Y312" s="189"/>
      <c r="Z312" s="189"/>
      <c r="AA312" s="189"/>
      <c r="AB312" s="189"/>
      <c r="AC312" s="189"/>
      <c r="AD312" s="189"/>
      <c r="AE312" s="189"/>
      <c r="AF312" s="189"/>
      <c r="AG312" s="189"/>
      <c r="AH312" s="189"/>
      <c r="AI312" s="189"/>
      <c r="AJ312" s="189"/>
      <c r="AK312" s="189"/>
      <c r="AL312" s="189"/>
      <c r="AM312" s="189"/>
      <c r="AN312" s="189"/>
      <c r="AO312" s="189"/>
      <c r="AP312" s="189"/>
      <c r="AQ312" s="189"/>
      <c r="AR312" s="189"/>
      <c r="AS312" s="189"/>
      <c r="AT312" s="189"/>
      <c r="AU312" s="189"/>
      <c r="AV312" s="189"/>
      <c r="AW312" s="189"/>
      <c r="AX312" s="189"/>
      <c r="AY312" s="189"/>
      <c r="AZ312" s="190"/>
      <c r="BA312" s="39"/>
      <c r="BB312" s="39"/>
      <c r="BC312" s="39"/>
      <c r="BD312" s="39"/>
      <c r="BE312" s="39"/>
      <c r="BF312" s="39"/>
      <c r="BG312" s="39"/>
    </row>
    <row r="313" spans="1:59" x14ac:dyDescent="0.25">
      <c r="A313" s="39"/>
      <c r="B313" s="39"/>
      <c r="C313" s="39"/>
      <c r="D313" s="183" t="s">
        <v>580</v>
      </c>
      <c r="E313" s="256">
        <v>0</v>
      </c>
      <c r="F313" s="388" t="s">
        <v>908</v>
      </c>
      <c r="G313" s="389"/>
      <c r="H313" s="389"/>
      <c r="I313" s="389"/>
      <c r="J313" s="389"/>
      <c r="K313" s="389"/>
      <c r="L313" s="390"/>
      <c r="M313" s="388" t="s">
        <v>234</v>
      </c>
      <c r="N313" s="390"/>
      <c r="O313" s="167" t="s">
        <v>560</v>
      </c>
      <c r="P313" s="255" t="s">
        <v>583</v>
      </c>
      <c r="Q313" s="141"/>
      <c r="R313" s="141"/>
      <c r="S313" s="141"/>
      <c r="T313" s="141"/>
      <c r="U313" s="144"/>
      <c r="V313" s="189"/>
      <c r="W313" s="189"/>
      <c r="X313" s="189"/>
      <c r="Y313" s="189"/>
      <c r="Z313" s="189"/>
      <c r="AA313" s="189"/>
      <c r="AB313" s="189"/>
      <c r="AC313" s="189"/>
      <c r="AD313" s="189"/>
      <c r="AE313" s="189"/>
      <c r="AF313" s="189"/>
      <c r="AG313" s="189"/>
      <c r="AH313" s="189"/>
      <c r="AI313" s="189"/>
      <c r="AJ313" s="189"/>
      <c r="AK313" s="189"/>
      <c r="AL313" s="189"/>
      <c r="AM313" s="189"/>
      <c r="AN313" s="189"/>
      <c r="AO313" s="189"/>
      <c r="AP313" s="189"/>
      <c r="AQ313" s="189"/>
      <c r="AR313" s="189"/>
      <c r="AS313" s="189"/>
      <c r="AT313" s="189"/>
      <c r="AU313" s="189"/>
      <c r="AV313" s="189"/>
      <c r="AW313" s="189"/>
      <c r="AX313" s="189"/>
      <c r="AY313" s="189"/>
      <c r="AZ313" s="190"/>
      <c r="BA313" s="39"/>
      <c r="BB313" s="39"/>
      <c r="BC313" s="39"/>
      <c r="BD313" s="39"/>
      <c r="BE313" s="39"/>
      <c r="BF313" s="39"/>
      <c r="BG313" s="39"/>
    </row>
    <row r="314" spans="1:59" x14ac:dyDescent="0.25">
      <c r="A314" s="39"/>
      <c r="B314" s="39"/>
      <c r="C314" s="39"/>
      <c r="D314" s="183" t="s">
        <v>580</v>
      </c>
      <c r="E314" s="256">
        <v>1</v>
      </c>
      <c r="F314" s="388" t="s">
        <v>908</v>
      </c>
      <c r="G314" s="389"/>
      <c r="H314" s="389"/>
      <c r="I314" s="389"/>
      <c r="J314" s="389"/>
      <c r="K314" s="389"/>
      <c r="L314" s="390"/>
      <c r="M314" s="388" t="s">
        <v>234</v>
      </c>
      <c r="N314" s="390"/>
      <c r="O314" s="167" t="s">
        <v>560</v>
      </c>
      <c r="P314" s="255" t="s">
        <v>583</v>
      </c>
      <c r="Q314" s="141"/>
      <c r="R314" s="141"/>
      <c r="S314" s="141"/>
      <c r="T314" s="141"/>
      <c r="U314" s="144"/>
      <c r="V314" s="189"/>
      <c r="W314" s="189"/>
      <c r="X314" s="189"/>
      <c r="Y314" s="189"/>
      <c r="Z314" s="189"/>
      <c r="AA314" s="189"/>
      <c r="AB314" s="189"/>
      <c r="AC314" s="189"/>
      <c r="AD314" s="189"/>
      <c r="AE314" s="189"/>
      <c r="AF314" s="189"/>
      <c r="AG314" s="189"/>
      <c r="AH314" s="189"/>
      <c r="AI314" s="189"/>
      <c r="AJ314" s="189"/>
      <c r="AK314" s="189"/>
      <c r="AL314" s="189"/>
      <c r="AM314" s="189"/>
      <c r="AN314" s="189"/>
      <c r="AO314" s="189"/>
      <c r="AP314" s="189"/>
      <c r="AQ314" s="189"/>
      <c r="AR314" s="189"/>
      <c r="AS314" s="189"/>
      <c r="AT314" s="189"/>
      <c r="AU314" s="189"/>
      <c r="AV314" s="189"/>
      <c r="AW314" s="189"/>
      <c r="AX314" s="189"/>
      <c r="AY314" s="189"/>
      <c r="AZ314" s="190"/>
      <c r="BA314" s="39"/>
      <c r="BB314" s="39"/>
      <c r="BC314" s="39"/>
      <c r="BD314" s="39"/>
      <c r="BE314" s="39"/>
      <c r="BF314" s="39"/>
      <c r="BG314" s="39"/>
    </row>
    <row r="315" spans="1:59" x14ac:dyDescent="0.25">
      <c r="A315" s="39"/>
      <c r="B315" s="39"/>
      <c r="C315" s="39"/>
      <c r="D315" s="64"/>
      <c r="E315" s="148">
        <v>0</v>
      </c>
      <c r="F315" s="418" t="s">
        <v>909</v>
      </c>
      <c r="G315" s="419"/>
      <c r="H315" s="419"/>
      <c r="I315" s="419"/>
      <c r="J315" s="419"/>
      <c r="K315" s="419"/>
      <c r="L315" s="420"/>
      <c r="M315" s="421" t="s">
        <v>234</v>
      </c>
      <c r="N315" s="422"/>
      <c r="O315" s="147" t="s">
        <v>560</v>
      </c>
      <c r="P315" s="47" t="s">
        <v>932</v>
      </c>
      <c r="Q315" s="141"/>
      <c r="R315" s="141"/>
      <c r="S315" s="141"/>
      <c r="T315" s="141"/>
      <c r="U315" s="140"/>
      <c r="V315" s="141"/>
      <c r="W315" s="141"/>
      <c r="X315" s="141"/>
      <c r="Y315" s="141"/>
      <c r="Z315" s="141"/>
      <c r="AA315" s="141"/>
      <c r="AB315" s="141"/>
      <c r="AC315" s="141"/>
      <c r="AD315" s="141"/>
      <c r="AE315" s="141"/>
      <c r="AF315" s="141"/>
      <c r="AG315" s="141"/>
      <c r="AH315" s="141"/>
      <c r="AI315" s="141"/>
      <c r="AJ315" s="141"/>
      <c r="AK315" s="141"/>
      <c r="AL315" s="141"/>
      <c r="AM315" s="141"/>
      <c r="AN315" s="141"/>
      <c r="AO315" s="141"/>
      <c r="AP315" s="141"/>
      <c r="AQ315" s="141"/>
      <c r="AR315" s="141"/>
      <c r="AS315" s="141"/>
      <c r="AT315" s="141"/>
      <c r="AU315" s="43"/>
      <c r="AV315" s="43"/>
      <c r="AW315" s="129"/>
      <c r="AX315" s="129"/>
      <c r="AY315" s="129"/>
      <c r="AZ315" s="130"/>
      <c r="BA315" s="39"/>
      <c r="BB315" s="39"/>
      <c r="BC315" s="39"/>
      <c r="BD315" s="39"/>
      <c r="BE315" s="39"/>
      <c r="BF315" s="39"/>
      <c r="BG315" s="39"/>
    </row>
    <row r="316" spans="1:59" x14ac:dyDescent="0.25">
      <c r="A316" s="39"/>
      <c r="B316" s="39"/>
      <c r="C316" s="39"/>
      <c r="D316" s="183" t="s">
        <v>580</v>
      </c>
      <c r="E316" s="256">
        <v>1</v>
      </c>
      <c r="F316" s="388" t="s">
        <v>909</v>
      </c>
      <c r="G316" s="389"/>
      <c r="H316" s="389"/>
      <c r="I316" s="389"/>
      <c r="J316" s="389"/>
      <c r="K316" s="389"/>
      <c r="L316" s="390"/>
      <c r="M316" s="388" t="s">
        <v>234</v>
      </c>
      <c r="N316" s="390"/>
      <c r="O316" s="167" t="s">
        <v>560</v>
      </c>
      <c r="P316" s="255" t="s">
        <v>583</v>
      </c>
      <c r="Q316" s="169"/>
      <c r="R316" s="169"/>
      <c r="S316" s="169"/>
      <c r="T316" s="169"/>
      <c r="U316" s="191"/>
      <c r="V316" s="479"/>
      <c r="W316" s="479"/>
      <c r="X316" s="479"/>
      <c r="Y316" s="479"/>
      <c r="Z316" s="479"/>
      <c r="AA316" s="479"/>
      <c r="AB316" s="479"/>
      <c r="AC316" s="189"/>
      <c r="AD316" s="189"/>
      <c r="AE316" s="189"/>
      <c r="AF316" s="189"/>
      <c r="AG316" s="189"/>
      <c r="AH316" s="189"/>
      <c r="AI316" s="189"/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89"/>
      <c r="AT316" s="189"/>
      <c r="AU316" s="189"/>
      <c r="AV316" s="189"/>
      <c r="AW316" s="189"/>
      <c r="AX316" s="189"/>
      <c r="AY316" s="189"/>
      <c r="AZ316" s="190"/>
      <c r="BA316" s="39"/>
      <c r="BB316" s="39"/>
      <c r="BC316" s="39"/>
      <c r="BD316" s="39"/>
      <c r="BE316" s="39"/>
      <c r="BF316" s="39"/>
      <c r="BG316" s="39"/>
    </row>
    <row r="317" spans="1:59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147"/>
      <c r="P317" s="47"/>
      <c r="Q317" s="141"/>
      <c r="R317" s="141"/>
      <c r="S317" s="141"/>
      <c r="T317" s="141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</row>
    <row r="318" spans="1:59" x14ac:dyDescent="0.25">
      <c r="A318" s="394" t="s">
        <v>740</v>
      </c>
      <c r="B318" s="394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258"/>
      <c r="N318" s="259" t="s">
        <v>571</v>
      </c>
      <c r="O318" s="165">
        <v>0</v>
      </c>
      <c r="P318" s="165">
        <v>0</v>
      </c>
      <c r="Q318" s="165">
        <v>0</v>
      </c>
      <c r="R318" s="165">
        <v>0</v>
      </c>
      <c r="S318" s="165">
        <v>0</v>
      </c>
      <c r="T318" s="165">
        <v>0</v>
      </c>
      <c r="U318" s="409" t="s">
        <v>915</v>
      </c>
      <c r="V318" s="410"/>
      <c r="W318" s="410"/>
      <c r="X318" s="410"/>
      <c r="Y318" s="410"/>
      <c r="Z318" s="410"/>
      <c r="AA318" s="410"/>
      <c r="AB318" s="410"/>
      <c r="AC318" s="410"/>
      <c r="AD318" s="410"/>
      <c r="AE318" s="410"/>
      <c r="AF318" s="410"/>
      <c r="AG318" s="410"/>
      <c r="AH318" s="410"/>
      <c r="AI318" s="410"/>
      <c r="AJ318" s="410"/>
      <c r="AK318" s="410"/>
      <c r="AL318" s="410"/>
      <c r="AM318" s="410"/>
      <c r="AN318" s="410"/>
      <c r="AO318" s="410"/>
      <c r="AP318" s="410"/>
      <c r="AQ318" s="410"/>
      <c r="AR318" s="410"/>
      <c r="AS318" s="410"/>
      <c r="AT318" s="410"/>
      <c r="AU318" s="410"/>
      <c r="AV318" s="410"/>
      <c r="AW318" s="410"/>
      <c r="AX318" s="410"/>
      <c r="AY318" s="410"/>
      <c r="AZ318" s="411"/>
      <c r="BA318" s="39"/>
      <c r="BB318" s="39"/>
      <c r="BC318" s="39"/>
      <c r="BD318" s="39"/>
      <c r="BE318" s="39"/>
      <c r="BF318" s="39"/>
      <c r="BG318" s="39"/>
    </row>
    <row r="319" spans="1:59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87" t="s">
        <v>227</v>
      </c>
      <c r="N319" s="387"/>
      <c r="O319" s="147"/>
      <c r="P319" s="47"/>
      <c r="Q319" s="141"/>
      <c r="R319" s="141"/>
      <c r="S319" s="141"/>
      <c r="T319" s="141"/>
      <c r="U319" s="412"/>
      <c r="V319" s="413"/>
      <c r="W319" s="413"/>
      <c r="X319" s="413"/>
      <c r="Y319" s="413"/>
      <c r="Z319" s="413"/>
      <c r="AA319" s="413"/>
      <c r="AB319" s="413"/>
      <c r="AC319" s="413"/>
      <c r="AD319" s="413"/>
      <c r="AE319" s="413"/>
      <c r="AF319" s="413"/>
      <c r="AG319" s="413"/>
      <c r="AH319" s="413"/>
      <c r="AI319" s="413"/>
      <c r="AJ319" s="413"/>
      <c r="AK319" s="413"/>
      <c r="AL319" s="413"/>
      <c r="AM319" s="413"/>
      <c r="AN319" s="413"/>
      <c r="AO319" s="413"/>
      <c r="AP319" s="413"/>
      <c r="AQ319" s="413"/>
      <c r="AR319" s="413"/>
      <c r="AS319" s="413"/>
      <c r="AT319" s="413"/>
      <c r="AU319" s="413"/>
      <c r="AV319" s="413"/>
      <c r="AW319" s="413"/>
      <c r="AX319" s="413"/>
      <c r="AY319" s="413"/>
      <c r="AZ319" s="414"/>
      <c r="BA319" s="39"/>
      <c r="BB319" s="39"/>
      <c r="BC319" s="39"/>
      <c r="BD319" s="39"/>
      <c r="BE319" s="39"/>
      <c r="BF319" s="39"/>
      <c r="BG319" s="39"/>
    </row>
    <row r="320" spans="1:59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183"/>
      <c r="M320" s="260"/>
      <c r="N320" s="261" t="s">
        <v>713</v>
      </c>
      <c r="O320" s="165">
        <v>0</v>
      </c>
      <c r="P320" s="165">
        <v>1</v>
      </c>
      <c r="Q320" s="165">
        <v>1</v>
      </c>
      <c r="R320" s="165">
        <v>1</v>
      </c>
      <c r="S320" s="165">
        <v>1</v>
      </c>
      <c r="T320" s="165">
        <v>1</v>
      </c>
      <c r="U320" s="415"/>
      <c r="V320" s="416"/>
      <c r="W320" s="416"/>
      <c r="X320" s="416"/>
      <c r="Y320" s="416"/>
      <c r="Z320" s="416"/>
      <c r="AA320" s="416"/>
      <c r="AB320" s="416"/>
      <c r="AC320" s="416"/>
      <c r="AD320" s="416"/>
      <c r="AE320" s="416"/>
      <c r="AF320" s="416"/>
      <c r="AG320" s="416"/>
      <c r="AH320" s="416"/>
      <c r="AI320" s="416"/>
      <c r="AJ320" s="416"/>
      <c r="AK320" s="416"/>
      <c r="AL320" s="416"/>
      <c r="AM320" s="416"/>
      <c r="AN320" s="416"/>
      <c r="AO320" s="416"/>
      <c r="AP320" s="416"/>
      <c r="AQ320" s="416"/>
      <c r="AR320" s="416"/>
      <c r="AS320" s="416"/>
      <c r="AT320" s="416"/>
      <c r="AU320" s="416"/>
      <c r="AV320" s="416"/>
      <c r="AW320" s="416"/>
      <c r="AX320" s="416"/>
      <c r="AY320" s="416"/>
      <c r="AZ320" s="417"/>
      <c r="BA320" s="39"/>
      <c r="BB320" s="39"/>
      <c r="BC320" s="39"/>
      <c r="BD320" s="39"/>
      <c r="BE320" s="39"/>
      <c r="BF320" s="39"/>
      <c r="BG320" s="39"/>
    </row>
    <row r="321" spans="1:59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147"/>
      <c r="P321" s="47"/>
      <c r="Q321" s="141"/>
      <c r="R321" s="141"/>
      <c r="S321" s="141"/>
      <c r="T321" s="141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</row>
    <row r="322" spans="1:59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183" t="s">
        <v>580</v>
      </c>
      <c r="M322" s="39" t="s">
        <v>949</v>
      </c>
      <c r="N322" s="39"/>
      <c r="O322" s="147"/>
      <c r="P322" s="47"/>
      <c r="Q322" s="141"/>
      <c r="R322" s="141"/>
      <c r="S322" s="141"/>
      <c r="T322" s="141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</row>
    <row r="323" spans="1:59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242" t="s">
        <v>626</v>
      </c>
      <c r="M323" s="39" t="s">
        <v>920</v>
      </c>
      <c r="N323" s="39"/>
      <c r="O323" s="147"/>
      <c r="P323" s="47"/>
      <c r="Q323" s="141"/>
      <c r="R323" s="141"/>
      <c r="S323" s="141"/>
      <c r="T323" s="141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</row>
    <row r="324" spans="1:59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147"/>
      <c r="P324" s="47"/>
      <c r="Q324" s="141"/>
      <c r="R324" s="141"/>
      <c r="S324" s="141"/>
      <c r="T324" s="141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</row>
    <row r="325" spans="1:59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147"/>
      <c r="P325" s="47"/>
      <c r="Q325" s="141"/>
      <c r="R325" s="141"/>
      <c r="S325" s="141"/>
      <c r="T325" s="141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</row>
  </sheetData>
  <mergeCells count="370">
    <mergeCell ref="A122:B122"/>
    <mergeCell ref="A77:B77"/>
    <mergeCell ref="A49:B49"/>
    <mergeCell ref="A295:B295"/>
    <mergeCell ref="U295:AZ297"/>
    <mergeCell ref="M296:N296"/>
    <mergeCell ref="O296:T296"/>
    <mergeCell ref="O300:T300"/>
    <mergeCell ref="F161:L161"/>
    <mergeCell ref="M161:N161"/>
    <mergeCell ref="F162:L162"/>
    <mergeCell ref="M162:N162"/>
    <mergeCell ref="O144:T144"/>
    <mergeCell ref="U48:AZ51"/>
    <mergeCell ref="U143:AF147"/>
    <mergeCell ref="AG143:AR147"/>
    <mergeCell ref="AS143:AZ147"/>
    <mergeCell ref="AG217:AR218"/>
    <mergeCell ref="AG221:AR222"/>
    <mergeCell ref="AG225:AR227"/>
    <mergeCell ref="AG230:AR232"/>
    <mergeCell ref="A78:B78"/>
    <mergeCell ref="A123:B123"/>
    <mergeCell ref="A97:B97"/>
    <mergeCell ref="U97:AZ99"/>
    <mergeCell ref="M98:N98"/>
    <mergeCell ref="O98:T98"/>
    <mergeCell ref="A99:B99"/>
    <mergeCell ref="U100:AZ100"/>
    <mergeCell ref="U101:AZ101"/>
    <mergeCell ref="M102:N102"/>
    <mergeCell ref="O102:T102"/>
    <mergeCell ref="F311:L311"/>
    <mergeCell ref="M311:N311"/>
    <mergeCell ref="F312:L312"/>
    <mergeCell ref="M312:N312"/>
    <mergeCell ref="F313:L313"/>
    <mergeCell ref="M313:N313"/>
    <mergeCell ref="F8:L8"/>
    <mergeCell ref="M8:N8"/>
    <mergeCell ref="F10:L10"/>
    <mergeCell ref="M10:N10"/>
    <mergeCell ref="M12:N12"/>
    <mergeCell ref="M13:N13"/>
    <mergeCell ref="F244:L244"/>
    <mergeCell ref="M244:N244"/>
    <mergeCell ref="F245:L245"/>
    <mergeCell ref="M245:N245"/>
    <mergeCell ref="M58:N58"/>
    <mergeCell ref="K167:P170"/>
    <mergeCell ref="F26:L26"/>
    <mergeCell ref="F28:L28"/>
    <mergeCell ref="F37:L37"/>
    <mergeCell ref="M37:N37"/>
    <mergeCell ref="D26:E26"/>
    <mergeCell ref="M14:N14"/>
    <mergeCell ref="M15:N15"/>
    <mergeCell ref="F23:L23"/>
    <mergeCell ref="F25:L25"/>
    <mergeCell ref="D25:E25"/>
    <mergeCell ref="D21:E21"/>
    <mergeCell ref="D28:E28"/>
    <mergeCell ref="AK39:AR39"/>
    <mergeCell ref="AS39:AZ39"/>
    <mergeCell ref="F43:L43"/>
    <mergeCell ref="M43:N43"/>
    <mergeCell ref="F44:L44"/>
    <mergeCell ref="M44:N44"/>
    <mergeCell ref="O37:T37"/>
    <mergeCell ref="U37:AB37"/>
    <mergeCell ref="AC37:AJ37"/>
    <mergeCell ref="AK37:AR37"/>
    <mergeCell ref="AS37:AZ37"/>
    <mergeCell ref="F39:L39"/>
    <mergeCell ref="M39:N39"/>
    <mergeCell ref="O39:T39"/>
    <mergeCell ref="U39:AB39"/>
    <mergeCell ref="AC39:AJ39"/>
    <mergeCell ref="O65:T65"/>
    <mergeCell ref="U65:AB65"/>
    <mergeCell ref="AC65:AJ65"/>
    <mergeCell ref="AK65:AR65"/>
    <mergeCell ref="F45:L45"/>
    <mergeCell ref="M45:N45"/>
    <mergeCell ref="F46:L46"/>
    <mergeCell ref="M46:N46"/>
    <mergeCell ref="A48:B48"/>
    <mergeCell ref="U52:AZ52"/>
    <mergeCell ref="O58:T58"/>
    <mergeCell ref="U58:AZ58"/>
    <mergeCell ref="U59:AZ59"/>
    <mergeCell ref="U53:AZ53"/>
    <mergeCell ref="U54:AZ54"/>
    <mergeCell ref="U55:AZ55"/>
    <mergeCell ref="U56:AZ56"/>
    <mergeCell ref="U57:AZ57"/>
    <mergeCell ref="A50:B50"/>
    <mergeCell ref="F139:L139"/>
    <mergeCell ref="M139:N139"/>
    <mergeCell ref="F133:L133"/>
    <mergeCell ref="M133:N133"/>
    <mergeCell ref="F114:L114"/>
    <mergeCell ref="M114:N114"/>
    <mergeCell ref="F115:L115"/>
    <mergeCell ref="M115:N115"/>
    <mergeCell ref="F116:L116"/>
    <mergeCell ref="M116:N116"/>
    <mergeCell ref="F135:L135"/>
    <mergeCell ref="M135:N135"/>
    <mergeCell ref="F159:L159"/>
    <mergeCell ref="M159:N159"/>
    <mergeCell ref="F160:L160"/>
    <mergeCell ref="M160:N160"/>
    <mergeCell ref="F155:L155"/>
    <mergeCell ref="M155:N155"/>
    <mergeCell ref="F140:L140"/>
    <mergeCell ref="M140:N140"/>
    <mergeCell ref="O142:T142"/>
    <mergeCell ref="U257:AZ257"/>
    <mergeCell ref="F246:L246"/>
    <mergeCell ref="M246:N246"/>
    <mergeCell ref="F247:L247"/>
    <mergeCell ref="M247:N247"/>
    <mergeCell ref="F248:L248"/>
    <mergeCell ref="M248:N248"/>
    <mergeCell ref="F242:L242"/>
    <mergeCell ref="M242:N242"/>
    <mergeCell ref="M256:N256"/>
    <mergeCell ref="O256:T256"/>
    <mergeCell ref="U251:AZ253"/>
    <mergeCell ref="U255:AZ255"/>
    <mergeCell ref="F290:L290"/>
    <mergeCell ref="M290:N290"/>
    <mergeCell ref="F291:L291"/>
    <mergeCell ref="M291:N291"/>
    <mergeCell ref="F292:L292"/>
    <mergeCell ref="M292:N292"/>
    <mergeCell ref="F286:L286"/>
    <mergeCell ref="M286:N286"/>
    <mergeCell ref="F267:L267"/>
    <mergeCell ref="M267:N267"/>
    <mergeCell ref="M270:N270"/>
    <mergeCell ref="F271:L271"/>
    <mergeCell ref="M271:N271"/>
    <mergeCell ref="F272:L272"/>
    <mergeCell ref="M272:N272"/>
    <mergeCell ref="F288:L288"/>
    <mergeCell ref="M288:N288"/>
    <mergeCell ref="F289:L289"/>
    <mergeCell ref="M289:N289"/>
    <mergeCell ref="A76:B76"/>
    <mergeCell ref="U76:AZ78"/>
    <mergeCell ref="M77:N77"/>
    <mergeCell ref="M74:N74"/>
    <mergeCell ref="M300:N300"/>
    <mergeCell ref="O67:T67"/>
    <mergeCell ref="U67:AB67"/>
    <mergeCell ref="F309:L309"/>
    <mergeCell ref="M309:N309"/>
    <mergeCell ref="F307:L307"/>
    <mergeCell ref="M307:N307"/>
    <mergeCell ref="O307:T307"/>
    <mergeCell ref="U299:AZ299"/>
    <mergeCell ref="U300:AZ300"/>
    <mergeCell ref="U301:AZ301"/>
    <mergeCell ref="D23:E23"/>
    <mergeCell ref="F86:L86"/>
    <mergeCell ref="M86:N86"/>
    <mergeCell ref="O86:T86"/>
    <mergeCell ref="U86:AB86"/>
    <mergeCell ref="AC86:AJ86"/>
    <mergeCell ref="AK86:AR86"/>
    <mergeCell ref="AS86:AZ86"/>
    <mergeCell ref="F71:L71"/>
    <mergeCell ref="M71:N71"/>
    <mergeCell ref="F72:L72"/>
    <mergeCell ref="M72:N72"/>
    <mergeCell ref="F70:L70"/>
    <mergeCell ref="M70:N70"/>
    <mergeCell ref="AS65:AZ65"/>
    <mergeCell ref="F67:L67"/>
    <mergeCell ref="M67:N67"/>
    <mergeCell ref="F69:L69"/>
    <mergeCell ref="M69:N69"/>
    <mergeCell ref="AC67:AJ67"/>
    <mergeCell ref="AK67:AR67"/>
    <mergeCell ref="AS67:AZ67"/>
    <mergeCell ref="F65:L65"/>
    <mergeCell ref="M65:N65"/>
    <mergeCell ref="A121:B121"/>
    <mergeCell ref="O88:T88"/>
    <mergeCell ref="U88:AB88"/>
    <mergeCell ref="AC88:AJ88"/>
    <mergeCell ref="AK88:AR88"/>
    <mergeCell ref="AS88:AZ88"/>
    <mergeCell ref="F93:L93"/>
    <mergeCell ref="M93:N93"/>
    <mergeCell ref="F90:L90"/>
    <mergeCell ref="M90:N90"/>
    <mergeCell ref="F91:L91"/>
    <mergeCell ref="F92:L92"/>
    <mergeCell ref="M92:N92"/>
    <mergeCell ref="F94:L94"/>
    <mergeCell ref="M94:N94"/>
    <mergeCell ref="F95:L95"/>
    <mergeCell ref="M95:N95"/>
    <mergeCell ref="F88:L88"/>
    <mergeCell ref="M88:N88"/>
    <mergeCell ref="U102:AQ102"/>
    <mergeCell ref="U103:AZ103"/>
    <mergeCell ref="A98:B98"/>
    <mergeCell ref="F117:L117"/>
    <mergeCell ref="M117:N117"/>
    <mergeCell ref="F119:L119"/>
    <mergeCell ref="M119:N119"/>
    <mergeCell ref="U110:AB110"/>
    <mergeCell ref="AC110:AJ110"/>
    <mergeCell ref="AK110:AR110"/>
    <mergeCell ref="AS110:AZ110"/>
    <mergeCell ref="O112:T112"/>
    <mergeCell ref="U112:AB112"/>
    <mergeCell ref="AC112:AJ112"/>
    <mergeCell ref="AK112:AR112"/>
    <mergeCell ref="AS112:AZ112"/>
    <mergeCell ref="M118:N118"/>
    <mergeCell ref="F112:L112"/>
    <mergeCell ref="M112:N112"/>
    <mergeCell ref="F110:L110"/>
    <mergeCell ref="M110:N110"/>
    <mergeCell ref="O110:T110"/>
    <mergeCell ref="O133:T133"/>
    <mergeCell ref="U133:AF133"/>
    <mergeCell ref="AG133:AR133"/>
    <mergeCell ref="AS133:AZ133"/>
    <mergeCell ref="F138:L138"/>
    <mergeCell ref="M138:N138"/>
    <mergeCell ref="F136:L136"/>
    <mergeCell ref="M136:N136"/>
    <mergeCell ref="F131:L131"/>
    <mergeCell ref="M131:N131"/>
    <mergeCell ref="O131:T131"/>
    <mergeCell ref="U131:AF131"/>
    <mergeCell ref="AG131:AR131"/>
    <mergeCell ref="AS131:AZ131"/>
    <mergeCell ref="F137:L137"/>
    <mergeCell ref="M137:N137"/>
    <mergeCell ref="F158:L158"/>
    <mergeCell ref="M158:N158"/>
    <mergeCell ref="AG142:AR142"/>
    <mergeCell ref="AS142:AZ142"/>
    <mergeCell ref="F153:L153"/>
    <mergeCell ref="M153:N153"/>
    <mergeCell ref="O153:Q153"/>
    <mergeCell ref="R153:T153"/>
    <mergeCell ref="U153:AF153"/>
    <mergeCell ref="AG153:AR153"/>
    <mergeCell ref="AS153:AZ153"/>
    <mergeCell ref="F157:L157"/>
    <mergeCell ref="M157:N157"/>
    <mergeCell ref="U142:AF142"/>
    <mergeCell ref="AS169:AZ169"/>
    <mergeCell ref="AG186:AR186"/>
    <mergeCell ref="AG207:AL207"/>
    <mergeCell ref="AM207:AR207"/>
    <mergeCell ref="O155:Q155"/>
    <mergeCell ref="R155:T155"/>
    <mergeCell ref="U155:AF155"/>
    <mergeCell ref="AG155:AR155"/>
    <mergeCell ref="AS155:AZ155"/>
    <mergeCell ref="Z197:AI204"/>
    <mergeCell ref="Z190:AO194"/>
    <mergeCell ref="AG212:AR212"/>
    <mergeCell ref="AG216:AR216"/>
    <mergeCell ref="AG220:AR220"/>
    <mergeCell ref="AG224:AL224"/>
    <mergeCell ref="AM224:AR224"/>
    <mergeCell ref="AG229:AL229"/>
    <mergeCell ref="AM229:AR229"/>
    <mergeCell ref="O165:Q165"/>
    <mergeCell ref="U169:AF169"/>
    <mergeCell ref="AG210:AR210"/>
    <mergeCell ref="AG213:AR214"/>
    <mergeCell ref="AG208:AR208"/>
    <mergeCell ref="A251:B251"/>
    <mergeCell ref="M252:N252"/>
    <mergeCell ref="O252:T252"/>
    <mergeCell ref="AS240:AZ240"/>
    <mergeCell ref="O242:T242"/>
    <mergeCell ref="U242:AB242"/>
    <mergeCell ref="AC242:AJ242"/>
    <mergeCell ref="AK242:AR242"/>
    <mergeCell ref="AS242:AZ242"/>
    <mergeCell ref="F240:L240"/>
    <mergeCell ref="M240:N240"/>
    <mergeCell ref="O240:T240"/>
    <mergeCell ref="U240:AB240"/>
    <mergeCell ref="AC240:AJ240"/>
    <mergeCell ref="AK240:AR240"/>
    <mergeCell ref="F263:L263"/>
    <mergeCell ref="M263:N263"/>
    <mergeCell ref="O263:T263"/>
    <mergeCell ref="U263:AB263"/>
    <mergeCell ref="AC263:AJ263"/>
    <mergeCell ref="AK263:AR263"/>
    <mergeCell ref="AS263:AZ263"/>
    <mergeCell ref="F249:L249"/>
    <mergeCell ref="M249:N249"/>
    <mergeCell ref="U254:AZ254"/>
    <mergeCell ref="U256:AZ256"/>
    <mergeCell ref="M269:N269"/>
    <mergeCell ref="F270:L270"/>
    <mergeCell ref="A274:B274"/>
    <mergeCell ref="U274:AZ276"/>
    <mergeCell ref="M275:N275"/>
    <mergeCell ref="O265:T265"/>
    <mergeCell ref="U265:AB265"/>
    <mergeCell ref="AC265:AJ265"/>
    <mergeCell ref="AK265:AR265"/>
    <mergeCell ref="AS265:AZ265"/>
    <mergeCell ref="F268:L268"/>
    <mergeCell ref="M268:N268"/>
    <mergeCell ref="F265:L265"/>
    <mergeCell ref="M265:N265"/>
    <mergeCell ref="AS284:AZ284"/>
    <mergeCell ref="O286:T286"/>
    <mergeCell ref="U286:AB286"/>
    <mergeCell ref="AC286:AJ286"/>
    <mergeCell ref="AK286:AR286"/>
    <mergeCell ref="AS286:AZ286"/>
    <mergeCell ref="F284:L284"/>
    <mergeCell ref="M284:N284"/>
    <mergeCell ref="O284:T284"/>
    <mergeCell ref="U284:AB284"/>
    <mergeCell ref="AC284:AJ284"/>
    <mergeCell ref="AK284:AR284"/>
    <mergeCell ref="U298:AZ298"/>
    <mergeCell ref="U307:AB307"/>
    <mergeCell ref="AC307:AJ307"/>
    <mergeCell ref="AK307:AR307"/>
    <mergeCell ref="AS307:AZ307"/>
    <mergeCell ref="O309:T309"/>
    <mergeCell ref="U309:AB309"/>
    <mergeCell ref="AC309:AJ309"/>
    <mergeCell ref="AK309:AR309"/>
    <mergeCell ref="AS309:AZ309"/>
    <mergeCell ref="F314:L314"/>
    <mergeCell ref="M314:N314"/>
    <mergeCell ref="F315:L315"/>
    <mergeCell ref="M315:N315"/>
    <mergeCell ref="F316:L316"/>
    <mergeCell ref="M316:N316"/>
    <mergeCell ref="A318:B318"/>
    <mergeCell ref="U318:AZ320"/>
    <mergeCell ref="M319:N319"/>
    <mergeCell ref="M91:N91"/>
    <mergeCell ref="U121:AZ123"/>
    <mergeCell ref="M122:N122"/>
    <mergeCell ref="O122:T122"/>
    <mergeCell ref="F118:L118"/>
    <mergeCell ref="F21:L21"/>
    <mergeCell ref="F41:L41"/>
    <mergeCell ref="M41:N41"/>
    <mergeCell ref="F42:L42"/>
    <mergeCell ref="M42:N42"/>
    <mergeCell ref="F73:L73"/>
    <mergeCell ref="M73:N73"/>
    <mergeCell ref="F74:L74"/>
    <mergeCell ref="F293:L293"/>
    <mergeCell ref="M293:N293"/>
    <mergeCell ref="F269:L269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5" manualBreakCount="5">
    <brk id="1" max="16383" man="1"/>
    <brk id="34" max="16383" man="1"/>
    <brk id="79" max="16383" man="1"/>
    <brk id="233" max="16383" man="1"/>
    <brk id="27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D88B-BB39-4E40-AF36-82BFBB55FFDE}">
  <sheetPr>
    <tabColor theme="4" tint="-0.249977111117893"/>
    <pageSetUpPr fitToPage="1"/>
  </sheetPr>
  <dimension ref="A1:BG6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25">
      <c r="A1" s="312" t="s">
        <v>775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813</v>
      </c>
      <c r="B3" s="39"/>
      <c r="C3" s="39"/>
      <c r="D3" s="39" t="s">
        <v>815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253</v>
      </c>
      <c r="B4" s="39"/>
      <c r="C4" s="39"/>
      <c r="D4" s="39" t="s">
        <v>814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147"/>
      <c r="P6" s="47"/>
      <c r="Q6" s="141"/>
      <c r="R6" s="141"/>
      <c r="S6" s="141"/>
      <c r="T6" s="141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</row>
  </sheetData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1" manualBreakCount="1">
    <brk id="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75FA-7DDE-4A50-BD30-1F59C2209DE8}">
  <sheetPr>
    <tabColor theme="4" tint="-0.499984740745262"/>
    <pageSetUpPr fitToPage="1"/>
  </sheetPr>
  <dimension ref="A1:BI365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781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813</v>
      </c>
      <c r="B3" s="39"/>
      <c r="C3" s="39"/>
      <c r="D3" s="39" t="s">
        <v>816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253</v>
      </c>
      <c r="B4" s="39"/>
      <c r="C4" s="39"/>
      <c r="D4" s="39" t="s">
        <v>817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75" x14ac:dyDescent="0.25">
      <c r="A6" s="56" t="s">
        <v>305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164" t="s">
        <v>554</v>
      </c>
      <c r="F8" s="395" t="s">
        <v>221</v>
      </c>
      <c r="G8" s="396"/>
      <c r="H8" s="396"/>
      <c r="I8" s="396"/>
      <c r="J8" s="396"/>
      <c r="K8" s="396"/>
      <c r="L8" s="397"/>
      <c r="M8" s="398" t="s">
        <v>568</v>
      </c>
      <c r="N8" s="39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291" t="s">
        <v>555</v>
      </c>
      <c r="F10" s="406" t="s">
        <v>584</v>
      </c>
      <c r="G10" s="407"/>
      <c r="H10" s="407"/>
      <c r="I10" s="407"/>
      <c r="J10" s="407"/>
      <c r="K10" s="407"/>
      <c r="L10" s="408"/>
      <c r="M10" s="406" t="s">
        <v>585</v>
      </c>
      <c r="N10" s="408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25">
      <c r="A12" s="39"/>
      <c r="B12" s="39"/>
      <c r="C12" s="292"/>
      <c r="D12" s="172" t="s">
        <v>557</v>
      </c>
      <c r="E12" s="162">
        <v>0</v>
      </c>
      <c r="F12" s="163" t="s">
        <v>223</v>
      </c>
      <c r="G12" s="152"/>
      <c r="H12" s="161" t="s">
        <v>224</v>
      </c>
      <c r="I12" s="152"/>
      <c r="J12" s="152"/>
      <c r="K12" s="152"/>
      <c r="L12" s="296"/>
      <c r="M12" s="466" t="s">
        <v>223</v>
      </c>
      <c r="N12" s="467"/>
      <c r="O12" s="160" t="s">
        <v>224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39"/>
      <c r="B13" s="39"/>
      <c r="C13" s="292"/>
      <c r="D13" s="172" t="s">
        <v>558</v>
      </c>
      <c r="E13" s="162">
        <v>1</v>
      </c>
      <c r="F13" s="163" t="s">
        <v>225</v>
      </c>
      <c r="G13" s="152"/>
      <c r="H13" s="161" t="s">
        <v>228</v>
      </c>
      <c r="I13" s="152"/>
      <c r="J13" s="152"/>
      <c r="K13" s="152"/>
      <c r="L13" s="296"/>
      <c r="M13" s="466" t="s">
        <v>225</v>
      </c>
      <c r="N13" s="467"/>
      <c r="O13" s="160" t="s">
        <v>608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293"/>
      <c r="D14" s="293"/>
      <c r="E14" s="157"/>
      <c r="F14" s="163" t="s">
        <v>227</v>
      </c>
      <c r="G14" s="152"/>
      <c r="H14" s="161"/>
      <c r="I14" s="152"/>
      <c r="J14" s="152"/>
      <c r="K14" s="152"/>
      <c r="L14" s="296"/>
      <c r="M14" s="466" t="s">
        <v>233</v>
      </c>
      <c r="N14" s="467"/>
      <c r="O14" s="160" t="s">
        <v>238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25">
      <c r="A15" s="39"/>
      <c r="B15" s="39"/>
      <c r="C15" s="293"/>
      <c r="D15" s="293"/>
      <c r="E15" s="157"/>
      <c r="F15" s="163" t="s">
        <v>226</v>
      </c>
      <c r="G15" s="152"/>
      <c r="H15" s="161" t="s">
        <v>229</v>
      </c>
      <c r="I15" s="152"/>
      <c r="J15" s="152"/>
      <c r="K15" s="152"/>
      <c r="L15" s="158"/>
      <c r="M15" s="466" t="s">
        <v>234</v>
      </c>
      <c r="N15" s="467"/>
      <c r="O15" s="160" t="s">
        <v>559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25">
      <c r="A16" s="39"/>
      <c r="B16" s="39"/>
      <c r="C16" s="39"/>
      <c r="D16" s="39"/>
      <c r="E16" s="46"/>
      <c r="F16" s="163" t="s">
        <v>230</v>
      </c>
      <c r="G16" s="152"/>
      <c r="H16" s="161" t="s">
        <v>240</v>
      </c>
      <c r="I16" s="152"/>
      <c r="J16" s="152"/>
      <c r="K16" s="152"/>
      <c r="L16" s="296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39"/>
      <c r="B17" s="39"/>
      <c r="C17" s="39"/>
      <c r="D17" s="39"/>
      <c r="E17" s="46"/>
      <c r="F17" s="163" t="s">
        <v>227</v>
      </c>
      <c r="G17" s="152"/>
      <c r="H17" s="161"/>
      <c r="I17" s="152"/>
      <c r="J17" s="152"/>
      <c r="K17" s="152"/>
      <c r="L17" s="296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46"/>
      <c r="F18" s="163" t="s">
        <v>231</v>
      </c>
      <c r="G18" s="152"/>
      <c r="H18" s="161" t="s">
        <v>240</v>
      </c>
      <c r="I18" s="152"/>
      <c r="J18" s="152"/>
      <c r="K18" s="152"/>
      <c r="L18" s="296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39"/>
      <c r="B19" s="39"/>
      <c r="C19" s="39"/>
      <c r="D19" s="39"/>
      <c r="E19" s="46"/>
      <c r="F19" s="163" t="s">
        <v>232</v>
      </c>
      <c r="G19" s="152"/>
      <c r="H19" s="161" t="s">
        <v>1</v>
      </c>
      <c r="I19" s="152"/>
      <c r="J19" s="152"/>
      <c r="K19" s="152"/>
      <c r="L19" s="296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59" t="s">
        <v>264</v>
      </c>
      <c r="B21" s="59" t="s">
        <v>10</v>
      </c>
      <c r="C21" s="463" t="s">
        <v>560</v>
      </c>
      <c r="D21" s="464"/>
      <c r="E21" s="465"/>
      <c r="F21" s="469" t="s">
        <v>561</v>
      </c>
      <c r="G21" s="470"/>
      <c r="H21" s="470"/>
      <c r="I21" s="470"/>
      <c r="J21" s="470"/>
      <c r="K21" s="470"/>
      <c r="L21" s="471"/>
      <c r="M21" s="147" t="s">
        <v>560</v>
      </c>
      <c r="N21" s="47" t="s">
        <v>682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59" t="s">
        <v>264</v>
      </c>
      <c r="B23" s="59" t="s">
        <v>10</v>
      </c>
      <c r="C23" s="463" t="s">
        <v>560</v>
      </c>
      <c r="D23" s="464"/>
      <c r="E23" s="465"/>
      <c r="F23" s="469" t="s">
        <v>562</v>
      </c>
      <c r="G23" s="470"/>
      <c r="H23" s="470"/>
      <c r="I23" s="470"/>
      <c r="J23" s="470"/>
      <c r="K23" s="470"/>
      <c r="L23" s="471"/>
      <c r="M23" s="147" t="s">
        <v>560</v>
      </c>
      <c r="N23" s="47" t="s">
        <v>683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59" t="s">
        <v>570</v>
      </c>
      <c r="B24" s="59" t="s">
        <v>1</v>
      </c>
      <c r="C24" s="463" t="s">
        <v>560</v>
      </c>
      <c r="D24" s="464"/>
      <c r="E24" s="465"/>
      <c r="F24" s="469" t="s">
        <v>562</v>
      </c>
      <c r="G24" s="470"/>
      <c r="H24" s="470"/>
      <c r="I24" s="470"/>
      <c r="J24" s="470"/>
      <c r="K24" s="470"/>
      <c r="L24" s="471"/>
      <c r="M24" s="147" t="s">
        <v>560</v>
      </c>
      <c r="N24" s="47" t="s">
        <v>684</v>
      </c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39"/>
      <c r="B25" s="39"/>
      <c r="C25" s="39"/>
      <c r="D25" s="39"/>
      <c r="E25" s="39"/>
      <c r="F25" s="293"/>
      <c r="G25" s="293"/>
      <c r="H25" s="293"/>
      <c r="I25" s="293"/>
      <c r="J25" s="293"/>
      <c r="K25" s="293"/>
      <c r="L25" s="293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59" t="s">
        <v>570</v>
      </c>
      <c r="B26" s="59" t="s">
        <v>10</v>
      </c>
      <c r="C26" s="463" t="s">
        <v>560</v>
      </c>
      <c r="D26" s="464"/>
      <c r="E26" s="465"/>
      <c r="F26" s="469" t="s">
        <v>563</v>
      </c>
      <c r="G26" s="470"/>
      <c r="H26" s="470"/>
      <c r="I26" s="470"/>
      <c r="J26" s="470"/>
      <c r="K26" s="470"/>
      <c r="L26" s="471"/>
      <c r="M26" s="147" t="s">
        <v>560</v>
      </c>
      <c r="N26" s="255" t="s">
        <v>583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ht="15.75" x14ac:dyDescent="0.25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</row>
    <row r="30" spans="1:5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x14ac:dyDescent="0.25">
      <c r="A31" s="58" t="s">
        <v>244</v>
      </c>
      <c r="B31" s="58" t="s">
        <v>245</v>
      </c>
      <c r="C31" s="149" t="s">
        <v>568</v>
      </c>
      <c r="D31" s="41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</row>
    <row r="32" spans="1:59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ht="15.75" x14ac:dyDescent="0.25">
      <c r="A33" s="56" t="s">
        <v>237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</row>
    <row r="34" spans="1:59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x14ac:dyDescent="0.25">
      <c r="A35" s="65" t="s">
        <v>264</v>
      </c>
      <c r="B35" s="65" t="s">
        <v>10</v>
      </c>
      <c r="C35" s="166" t="s">
        <v>225</v>
      </c>
      <c r="D35" s="39"/>
      <c r="E35" s="164" t="s">
        <v>554</v>
      </c>
      <c r="F35" s="395" t="s">
        <v>221</v>
      </c>
      <c r="G35" s="396"/>
      <c r="H35" s="396"/>
      <c r="I35" s="396"/>
      <c r="J35" s="396"/>
      <c r="K35" s="396"/>
      <c r="L35" s="397"/>
      <c r="M35" s="398" t="s">
        <v>568</v>
      </c>
      <c r="N35" s="399"/>
      <c r="O35" s="400" t="s">
        <v>569</v>
      </c>
      <c r="P35" s="401"/>
      <c r="Q35" s="401"/>
      <c r="R35" s="401"/>
      <c r="S35" s="401"/>
      <c r="T35" s="402"/>
      <c r="U35" s="403" t="s">
        <v>564</v>
      </c>
      <c r="V35" s="404"/>
      <c r="W35" s="404"/>
      <c r="X35" s="404"/>
      <c r="Y35" s="404"/>
      <c r="Z35" s="404"/>
      <c r="AA35" s="404"/>
      <c r="AB35" s="405"/>
      <c r="AC35" s="403" t="s">
        <v>565</v>
      </c>
      <c r="AD35" s="404"/>
      <c r="AE35" s="404"/>
      <c r="AF35" s="404"/>
      <c r="AG35" s="404"/>
      <c r="AH35" s="404"/>
      <c r="AI35" s="404"/>
      <c r="AJ35" s="405"/>
      <c r="AK35" s="403" t="s">
        <v>566</v>
      </c>
      <c r="AL35" s="404"/>
      <c r="AM35" s="404"/>
      <c r="AN35" s="404"/>
      <c r="AO35" s="404"/>
      <c r="AP35" s="404"/>
      <c r="AQ35" s="404"/>
      <c r="AR35" s="405"/>
      <c r="AS35" s="403" t="s">
        <v>567</v>
      </c>
      <c r="AT35" s="404"/>
      <c r="AU35" s="404"/>
      <c r="AV35" s="404"/>
      <c r="AW35" s="404"/>
      <c r="AX35" s="404"/>
      <c r="AY35" s="404"/>
      <c r="AZ35" s="405"/>
      <c r="BA35" s="39"/>
      <c r="BB35" s="39"/>
      <c r="BC35" s="39"/>
      <c r="BD35" s="39"/>
      <c r="BE35" s="39"/>
      <c r="BF35" s="39"/>
      <c r="BG35" s="39"/>
    </row>
    <row r="36" spans="1:59" x14ac:dyDescent="0.25">
      <c r="A36" s="39"/>
      <c r="B36" s="39"/>
      <c r="C36" s="39"/>
      <c r="D36" s="39"/>
      <c r="E36" s="145">
        <v>47</v>
      </c>
      <c r="F36" s="42">
        <v>46</v>
      </c>
      <c r="G36" s="43"/>
      <c r="H36" s="43"/>
      <c r="I36" s="43"/>
      <c r="J36" s="43"/>
      <c r="K36" s="43"/>
      <c r="L36" s="44">
        <v>40</v>
      </c>
      <c r="M36" s="42">
        <v>39</v>
      </c>
      <c r="N36" s="44">
        <v>38</v>
      </c>
      <c r="O36" s="54">
        <v>37</v>
      </c>
      <c r="P36" s="53"/>
      <c r="Q36" s="53"/>
      <c r="R36" s="53"/>
      <c r="S36" s="53"/>
      <c r="T36" s="55">
        <v>32</v>
      </c>
      <c r="U36" s="53">
        <v>31</v>
      </c>
      <c r="V36" s="53"/>
      <c r="W36" s="53"/>
      <c r="X36" s="53"/>
      <c r="Y36" s="53"/>
      <c r="Z36" s="53"/>
      <c r="AA36" s="53"/>
      <c r="AB36" s="55">
        <v>24</v>
      </c>
      <c r="AC36" s="53">
        <v>23</v>
      </c>
      <c r="AD36" s="53"/>
      <c r="AE36" s="53"/>
      <c r="AF36" s="53"/>
      <c r="AG36" s="53"/>
      <c r="AH36" s="53"/>
      <c r="AI36" s="53"/>
      <c r="AJ36" s="55">
        <v>16</v>
      </c>
      <c r="AK36" s="53">
        <v>15</v>
      </c>
      <c r="AL36" s="53"/>
      <c r="AM36" s="53"/>
      <c r="AN36" s="53"/>
      <c r="AO36" s="53"/>
      <c r="AP36" s="53"/>
      <c r="AQ36" s="53"/>
      <c r="AR36" s="55">
        <v>8</v>
      </c>
      <c r="AS36" s="53">
        <v>7</v>
      </c>
      <c r="AT36" s="53"/>
      <c r="AU36" s="53"/>
      <c r="AV36" s="53"/>
      <c r="AW36" s="53"/>
      <c r="AX36" s="53"/>
      <c r="AY36" s="53"/>
      <c r="AZ36" s="55">
        <v>0</v>
      </c>
      <c r="BA36" s="39"/>
      <c r="BB36" s="39"/>
      <c r="BC36" s="39"/>
      <c r="BD36" s="39"/>
      <c r="BE36" s="39"/>
      <c r="BF36" s="39"/>
      <c r="BG36" s="39"/>
    </row>
    <row r="37" spans="1:59" x14ac:dyDescent="0.25">
      <c r="A37" s="39"/>
      <c r="B37" s="39"/>
      <c r="C37" s="39"/>
      <c r="D37" s="39"/>
      <c r="E37" s="291" t="s">
        <v>555</v>
      </c>
      <c r="F37" s="406" t="s">
        <v>584</v>
      </c>
      <c r="G37" s="407"/>
      <c r="H37" s="407"/>
      <c r="I37" s="407"/>
      <c r="J37" s="407"/>
      <c r="K37" s="407"/>
      <c r="L37" s="408"/>
      <c r="M37" s="406" t="s">
        <v>585</v>
      </c>
      <c r="N37" s="408"/>
      <c r="O37" s="406" t="s">
        <v>586</v>
      </c>
      <c r="P37" s="407"/>
      <c r="Q37" s="407"/>
      <c r="R37" s="407"/>
      <c r="S37" s="407"/>
      <c r="T37" s="408"/>
      <c r="U37" s="406" t="s">
        <v>587</v>
      </c>
      <c r="V37" s="407"/>
      <c r="W37" s="407"/>
      <c r="X37" s="407"/>
      <c r="Y37" s="407"/>
      <c r="Z37" s="407"/>
      <c r="AA37" s="407"/>
      <c r="AB37" s="408"/>
      <c r="AC37" s="406" t="s">
        <v>587</v>
      </c>
      <c r="AD37" s="407"/>
      <c r="AE37" s="407"/>
      <c r="AF37" s="407"/>
      <c r="AG37" s="407"/>
      <c r="AH37" s="407"/>
      <c r="AI37" s="407"/>
      <c r="AJ37" s="408"/>
      <c r="AK37" s="406" t="s">
        <v>587</v>
      </c>
      <c r="AL37" s="407"/>
      <c r="AM37" s="407"/>
      <c r="AN37" s="407"/>
      <c r="AO37" s="407"/>
      <c r="AP37" s="407"/>
      <c r="AQ37" s="407"/>
      <c r="AR37" s="408"/>
      <c r="AS37" s="406" t="s">
        <v>587</v>
      </c>
      <c r="AT37" s="407"/>
      <c r="AU37" s="407"/>
      <c r="AV37" s="407"/>
      <c r="AW37" s="407"/>
      <c r="AX37" s="407"/>
      <c r="AY37" s="407"/>
      <c r="AZ37" s="408"/>
      <c r="BA37" s="39"/>
      <c r="BB37" s="39"/>
      <c r="BC37" s="39"/>
      <c r="BD37" s="39"/>
      <c r="BE37" s="39"/>
      <c r="BF37" s="39"/>
      <c r="BG37" s="39"/>
    </row>
    <row r="38" spans="1:59" x14ac:dyDescent="0.25">
      <c r="A38" s="39"/>
      <c r="B38" s="39"/>
      <c r="C38" s="39"/>
      <c r="D38" s="39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0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29"/>
      <c r="AV38" s="129"/>
      <c r="AW38" s="129"/>
      <c r="AX38" s="129"/>
      <c r="AY38" s="129"/>
      <c r="AZ38" s="130"/>
      <c r="BA38" s="39"/>
      <c r="BB38" s="39"/>
      <c r="BC38" s="39"/>
      <c r="BD38" s="39"/>
      <c r="BE38" s="39"/>
      <c r="BF38" s="39"/>
      <c r="BG38" s="39"/>
    </row>
    <row r="39" spans="1:59" x14ac:dyDescent="0.25">
      <c r="A39" s="39"/>
      <c r="B39" s="39"/>
      <c r="C39" s="39"/>
      <c r="D39" s="64"/>
      <c r="E39" s="148">
        <v>0</v>
      </c>
      <c r="F39" s="418" t="s">
        <v>561</v>
      </c>
      <c r="G39" s="419"/>
      <c r="H39" s="419"/>
      <c r="I39" s="419"/>
      <c r="J39" s="419"/>
      <c r="K39" s="419"/>
      <c r="L39" s="420"/>
      <c r="M39" s="421" t="s">
        <v>225</v>
      </c>
      <c r="N39" s="422"/>
      <c r="O39" s="147" t="s">
        <v>560</v>
      </c>
      <c r="P39" s="47" t="s">
        <v>575</v>
      </c>
      <c r="Q39" s="141"/>
      <c r="R39" s="141"/>
      <c r="S39" s="141"/>
      <c r="T39" s="141"/>
      <c r="U39" s="140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48"/>
      <c r="AV39" s="48"/>
      <c r="AW39" s="129"/>
      <c r="AX39" s="129"/>
      <c r="AY39" s="129"/>
      <c r="AZ39" s="130"/>
      <c r="BA39" s="39"/>
      <c r="BB39" s="39"/>
      <c r="BC39" s="39"/>
      <c r="BD39" s="39"/>
      <c r="BE39" s="39"/>
      <c r="BF39" s="39"/>
      <c r="BG39" s="39"/>
    </row>
    <row r="40" spans="1:59" x14ac:dyDescent="0.25">
      <c r="A40" s="39"/>
      <c r="B40" s="39"/>
      <c r="C40" s="39"/>
      <c r="D40" s="183" t="s">
        <v>580</v>
      </c>
      <c r="E40" s="256">
        <v>1</v>
      </c>
      <c r="F40" s="388" t="s">
        <v>561</v>
      </c>
      <c r="G40" s="389"/>
      <c r="H40" s="389"/>
      <c r="I40" s="389"/>
      <c r="J40" s="389"/>
      <c r="K40" s="389"/>
      <c r="L40" s="390"/>
      <c r="M40" s="388" t="s">
        <v>225</v>
      </c>
      <c r="N40" s="390"/>
      <c r="O40" s="167" t="s">
        <v>560</v>
      </c>
      <c r="P40" s="168" t="s">
        <v>576</v>
      </c>
      <c r="Q40" s="169"/>
      <c r="R40" s="169"/>
      <c r="S40" s="169"/>
      <c r="T40" s="169"/>
      <c r="U40" s="191"/>
      <c r="V40" s="169"/>
      <c r="W40" s="169"/>
      <c r="X40" s="169"/>
      <c r="Y40" s="169"/>
      <c r="Z40" s="169"/>
      <c r="AA40" s="169"/>
      <c r="AB40" s="16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190"/>
      <c r="BA40" s="39"/>
      <c r="BB40" s="39"/>
      <c r="BC40" s="39"/>
      <c r="BD40" s="39"/>
      <c r="BE40" s="39"/>
      <c r="BF40" s="39"/>
      <c r="BG40" s="39"/>
    </row>
    <row r="41" spans="1:59" x14ac:dyDescent="0.25">
      <c r="A41" s="39"/>
      <c r="B41" s="39"/>
      <c r="C41" s="39"/>
      <c r="D41" s="64"/>
      <c r="E41" s="148">
        <v>0</v>
      </c>
      <c r="F41" s="418" t="s">
        <v>562</v>
      </c>
      <c r="G41" s="419"/>
      <c r="H41" s="419"/>
      <c r="I41" s="419"/>
      <c r="J41" s="419"/>
      <c r="K41" s="419"/>
      <c r="L41" s="420"/>
      <c r="M41" s="421" t="s">
        <v>225</v>
      </c>
      <c r="N41" s="422"/>
      <c r="O41" s="147" t="s">
        <v>560</v>
      </c>
      <c r="P41" s="47" t="s">
        <v>577</v>
      </c>
      <c r="Q41" s="39"/>
      <c r="R41" s="39"/>
      <c r="S41" s="39"/>
      <c r="T41" s="39"/>
      <c r="U41" s="144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190"/>
      <c r="BA41" s="39"/>
      <c r="BB41" s="39"/>
      <c r="BC41" s="39"/>
      <c r="BD41" s="39"/>
      <c r="BE41" s="39"/>
      <c r="BF41" s="39"/>
      <c r="BG41" s="39"/>
    </row>
    <row r="42" spans="1:59" x14ac:dyDescent="0.25">
      <c r="A42" s="39"/>
      <c r="B42" s="39"/>
      <c r="C42" s="39"/>
      <c r="D42" s="64"/>
      <c r="E42" s="148">
        <v>1</v>
      </c>
      <c r="F42" s="418" t="s">
        <v>562</v>
      </c>
      <c r="G42" s="419"/>
      <c r="H42" s="419"/>
      <c r="I42" s="419"/>
      <c r="J42" s="419"/>
      <c r="K42" s="419"/>
      <c r="L42" s="420"/>
      <c r="M42" s="421" t="s">
        <v>225</v>
      </c>
      <c r="N42" s="422"/>
      <c r="O42" s="147" t="s">
        <v>560</v>
      </c>
      <c r="P42" s="47" t="s">
        <v>578</v>
      </c>
      <c r="Q42" s="39"/>
      <c r="R42" s="39"/>
      <c r="S42" s="39"/>
      <c r="T42" s="39"/>
      <c r="U42" s="144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192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193"/>
      <c r="BA43" s="39"/>
      <c r="BB43" s="39"/>
      <c r="BC43" s="39"/>
      <c r="BD43" s="39"/>
      <c r="BE43" s="39"/>
      <c r="BF43" s="39"/>
      <c r="BG43" s="39"/>
    </row>
    <row r="44" spans="1:59" x14ac:dyDescent="0.25">
      <c r="A44" s="394" t="s">
        <v>685</v>
      </c>
      <c r="B44" s="394"/>
      <c r="C44" s="39"/>
      <c r="D44" s="39"/>
      <c r="E44" s="39"/>
      <c r="F44" s="39"/>
      <c r="G44" s="39"/>
      <c r="H44" s="39"/>
      <c r="I44" s="39"/>
      <c r="J44" s="39"/>
      <c r="K44" s="39"/>
      <c r="L44" s="64"/>
      <c r="M44" s="258"/>
      <c r="N44" s="259" t="s">
        <v>571</v>
      </c>
      <c r="O44" s="165">
        <v>0</v>
      </c>
      <c r="P44" s="165">
        <v>0</v>
      </c>
      <c r="Q44" s="165">
        <v>0</v>
      </c>
      <c r="R44" s="165">
        <v>0</v>
      </c>
      <c r="S44" s="165">
        <v>0</v>
      </c>
      <c r="T44" s="165">
        <v>0</v>
      </c>
      <c r="U44" s="423" t="s">
        <v>648</v>
      </c>
      <c r="V44" s="424"/>
      <c r="W44" s="424"/>
      <c r="X44" s="424"/>
      <c r="Y44" s="424"/>
      <c r="Z44" s="424"/>
      <c r="AA44" s="424"/>
      <c r="AB44" s="424"/>
      <c r="AC44" s="424"/>
      <c r="AD44" s="424"/>
      <c r="AE44" s="424"/>
      <c r="AF44" s="424"/>
      <c r="AG44" s="424"/>
      <c r="AH44" s="424"/>
      <c r="AI44" s="424"/>
      <c r="AJ44" s="424"/>
      <c r="AK44" s="424"/>
      <c r="AL44" s="424"/>
      <c r="AM44" s="424"/>
      <c r="AN44" s="424"/>
      <c r="AO44" s="424"/>
      <c r="AP44" s="424"/>
      <c r="AQ44" s="424"/>
      <c r="AR44" s="424"/>
      <c r="AS44" s="424"/>
      <c r="AT44" s="424"/>
      <c r="AU44" s="424"/>
      <c r="AV44" s="424"/>
      <c r="AW44" s="424"/>
      <c r="AX44" s="424"/>
      <c r="AY44" s="424"/>
      <c r="AZ44" s="425"/>
      <c r="BA44" s="150"/>
      <c r="BB44" s="151" t="s">
        <v>687</v>
      </c>
      <c r="BC44" s="150"/>
      <c r="BD44" s="150"/>
      <c r="BE44" s="39"/>
      <c r="BF44" s="39"/>
      <c r="BG44" s="39"/>
    </row>
    <row r="45" spans="1:59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64"/>
      <c r="M45" s="258"/>
      <c r="N45" s="259" t="s">
        <v>572</v>
      </c>
      <c r="O45" s="165">
        <v>0</v>
      </c>
      <c r="P45" s="165">
        <v>0</v>
      </c>
      <c r="Q45" s="165">
        <v>0</v>
      </c>
      <c r="R45" s="165">
        <v>0</v>
      </c>
      <c r="S45" s="165">
        <v>0</v>
      </c>
      <c r="T45" s="165">
        <v>1</v>
      </c>
      <c r="U45" s="423" t="s">
        <v>649</v>
      </c>
      <c r="V45" s="424"/>
      <c r="W45" s="424"/>
      <c r="X45" s="424"/>
      <c r="Y45" s="424"/>
      <c r="Z45" s="424"/>
      <c r="AA45" s="424"/>
      <c r="AB45" s="424"/>
      <c r="AC45" s="424"/>
      <c r="AD45" s="424"/>
      <c r="AE45" s="424"/>
      <c r="AF45" s="424"/>
      <c r="AG45" s="424"/>
      <c r="AH45" s="424"/>
      <c r="AI45" s="424"/>
      <c r="AJ45" s="424"/>
      <c r="AK45" s="424"/>
      <c r="AL45" s="424"/>
      <c r="AM45" s="424"/>
      <c r="AN45" s="424"/>
      <c r="AO45" s="424"/>
      <c r="AP45" s="424"/>
      <c r="AQ45" s="424"/>
      <c r="AR45" s="424"/>
      <c r="AS45" s="424"/>
      <c r="AT45" s="424"/>
      <c r="AU45" s="424"/>
      <c r="AV45" s="424"/>
      <c r="AW45" s="424"/>
      <c r="AX45" s="424"/>
      <c r="AY45" s="424"/>
      <c r="AZ45" s="425"/>
      <c r="BA45" s="150"/>
      <c r="BB45" s="151" t="s">
        <v>687</v>
      </c>
      <c r="BC45" s="150"/>
      <c r="BD45" s="150"/>
      <c r="BE45" s="39"/>
      <c r="BF45" s="39"/>
      <c r="BG45" s="39"/>
    </row>
    <row r="46" spans="1:59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183" t="s">
        <v>580</v>
      </c>
      <c r="M46" s="260"/>
      <c r="N46" s="261" t="s">
        <v>573</v>
      </c>
      <c r="O46" s="174">
        <v>0</v>
      </c>
      <c r="P46" s="174">
        <v>0</v>
      </c>
      <c r="Q46" s="174">
        <v>0</v>
      </c>
      <c r="R46" s="174">
        <v>0</v>
      </c>
      <c r="S46" s="174">
        <v>1</v>
      </c>
      <c r="T46" s="174">
        <v>0</v>
      </c>
      <c r="U46" s="391" t="s">
        <v>582</v>
      </c>
      <c r="V46" s="392"/>
      <c r="W46" s="392"/>
      <c r="X46" s="392"/>
      <c r="Y46" s="392"/>
      <c r="Z46" s="392"/>
      <c r="AA46" s="392"/>
      <c r="AB46" s="392"/>
      <c r="AC46" s="392"/>
      <c r="AD46" s="392"/>
      <c r="AE46" s="392"/>
      <c r="AF46" s="392"/>
      <c r="AG46" s="392"/>
      <c r="AH46" s="392"/>
      <c r="AI46" s="392"/>
      <c r="AJ46" s="392"/>
      <c r="AK46" s="392"/>
      <c r="AL46" s="392"/>
      <c r="AM46" s="392"/>
      <c r="AN46" s="392"/>
      <c r="AO46" s="392"/>
      <c r="AP46" s="392"/>
      <c r="AQ46" s="392"/>
      <c r="AR46" s="392"/>
      <c r="AS46" s="392"/>
      <c r="AT46" s="392"/>
      <c r="AU46" s="392"/>
      <c r="AV46" s="392"/>
      <c r="AW46" s="392"/>
      <c r="AX46" s="392"/>
      <c r="AY46" s="392"/>
      <c r="AZ46" s="393"/>
      <c r="BA46" s="175"/>
      <c r="BB46" s="176" t="s">
        <v>687</v>
      </c>
      <c r="BC46" s="150"/>
      <c r="BD46" s="150"/>
      <c r="BE46" s="39"/>
      <c r="BF46" s="39"/>
      <c r="BG46" s="39"/>
    </row>
    <row r="47" spans="1:59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183" t="s">
        <v>580</v>
      </c>
      <c r="M47" s="260"/>
      <c r="N47" s="261" t="s">
        <v>574</v>
      </c>
      <c r="O47" s="174">
        <v>0</v>
      </c>
      <c r="P47" s="174">
        <v>0</v>
      </c>
      <c r="Q47" s="174">
        <v>0</v>
      </c>
      <c r="R47" s="174">
        <v>0</v>
      </c>
      <c r="S47" s="174">
        <v>1</v>
      </c>
      <c r="T47" s="174">
        <v>1</v>
      </c>
      <c r="U47" s="391" t="s">
        <v>582</v>
      </c>
      <c r="V47" s="392"/>
      <c r="W47" s="392"/>
      <c r="X47" s="392"/>
      <c r="Y47" s="392"/>
      <c r="Z47" s="392"/>
      <c r="AA47" s="392"/>
      <c r="AB47" s="392"/>
      <c r="AC47" s="392"/>
      <c r="AD47" s="392"/>
      <c r="AE47" s="392"/>
      <c r="AF47" s="392"/>
      <c r="AG47" s="392"/>
      <c r="AH47" s="392"/>
      <c r="AI47" s="392"/>
      <c r="AJ47" s="392"/>
      <c r="AK47" s="392"/>
      <c r="AL47" s="392"/>
      <c r="AM47" s="392"/>
      <c r="AN47" s="392"/>
      <c r="AO47" s="392"/>
      <c r="AP47" s="392"/>
      <c r="AQ47" s="392"/>
      <c r="AR47" s="392"/>
      <c r="AS47" s="392"/>
      <c r="AT47" s="392"/>
      <c r="AU47" s="392"/>
      <c r="AV47" s="392"/>
      <c r="AW47" s="392"/>
      <c r="AX47" s="392"/>
      <c r="AY47" s="392"/>
      <c r="AZ47" s="393"/>
      <c r="BA47" s="175"/>
      <c r="BB47" s="176" t="s">
        <v>687</v>
      </c>
      <c r="BC47" s="150"/>
      <c r="BD47" s="150"/>
      <c r="BE47" s="39"/>
      <c r="BF47" s="39"/>
      <c r="BG47" s="39"/>
    </row>
    <row r="48" spans="1:59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151"/>
      <c r="M48" s="39"/>
      <c r="N48" s="170"/>
      <c r="O48" s="165"/>
      <c r="P48" s="165"/>
      <c r="Q48" s="165"/>
      <c r="R48" s="165"/>
      <c r="S48" s="165"/>
      <c r="T48" s="165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50"/>
      <c r="BB48" s="151"/>
      <c r="BC48" s="150"/>
      <c r="BD48" s="150"/>
      <c r="BE48" s="39"/>
      <c r="BF48" s="39"/>
      <c r="BG48" s="39"/>
    </row>
    <row r="49" spans="1:59" x14ac:dyDescent="0.25">
      <c r="A49" s="39"/>
      <c r="B49" s="39"/>
      <c r="C49" s="39"/>
      <c r="D49" s="151"/>
      <c r="E49" s="183"/>
      <c r="F49" s="39"/>
      <c r="G49" s="39"/>
      <c r="H49" s="39"/>
      <c r="I49" s="39"/>
      <c r="J49" s="39"/>
      <c r="K49" s="39"/>
      <c r="L49" s="183" t="s">
        <v>580</v>
      </c>
      <c r="M49" s="39" t="s">
        <v>495</v>
      </c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</row>
    <row r="50" spans="1:59" x14ac:dyDescent="0.25">
      <c r="A50" s="39"/>
      <c r="B50" s="39"/>
      <c r="C50" s="39"/>
      <c r="D50" s="151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</row>
    <row r="51" spans="1:59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</row>
    <row r="52" spans="1:59" x14ac:dyDescent="0.25">
      <c r="A52" s="65" t="s">
        <v>570</v>
      </c>
      <c r="B52" s="65" t="s">
        <v>1</v>
      </c>
      <c r="C52" s="166" t="s">
        <v>225</v>
      </c>
      <c r="D52" s="39"/>
      <c r="E52" s="164" t="s">
        <v>554</v>
      </c>
      <c r="F52" s="395" t="s">
        <v>221</v>
      </c>
      <c r="G52" s="396"/>
      <c r="H52" s="396"/>
      <c r="I52" s="396"/>
      <c r="J52" s="396"/>
      <c r="K52" s="396"/>
      <c r="L52" s="397"/>
      <c r="M52" s="398" t="s">
        <v>568</v>
      </c>
      <c r="N52" s="399"/>
      <c r="O52" s="400" t="s">
        <v>569</v>
      </c>
      <c r="P52" s="401"/>
      <c r="Q52" s="401"/>
      <c r="R52" s="401"/>
      <c r="S52" s="401"/>
      <c r="T52" s="402"/>
      <c r="U52" s="403" t="s">
        <v>564</v>
      </c>
      <c r="V52" s="404"/>
      <c r="W52" s="404"/>
      <c r="X52" s="404"/>
      <c r="Y52" s="404"/>
      <c r="Z52" s="404"/>
      <c r="AA52" s="404"/>
      <c r="AB52" s="405"/>
      <c r="AC52" s="403" t="s">
        <v>565</v>
      </c>
      <c r="AD52" s="404"/>
      <c r="AE52" s="404"/>
      <c r="AF52" s="404"/>
      <c r="AG52" s="404"/>
      <c r="AH52" s="404"/>
      <c r="AI52" s="404"/>
      <c r="AJ52" s="405"/>
      <c r="AK52" s="403" t="s">
        <v>566</v>
      </c>
      <c r="AL52" s="404"/>
      <c r="AM52" s="404"/>
      <c r="AN52" s="404"/>
      <c r="AO52" s="404"/>
      <c r="AP52" s="404"/>
      <c r="AQ52" s="404"/>
      <c r="AR52" s="405"/>
      <c r="AS52" s="403" t="s">
        <v>567</v>
      </c>
      <c r="AT52" s="404"/>
      <c r="AU52" s="404"/>
      <c r="AV52" s="404"/>
      <c r="AW52" s="404"/>
      <c r="AX52" s="404"/>
      <c r="AY52" s="404"/>
      <c r="AZ52" s="405"/>
      <c r="BA52" s="39"/>
      <c r="BB52" s="39"/>
      <c r="BC52" s="39"/>
      <c r="BD52" s="39"/>
      <c r="BE52" s="39"/>
      <c r="BF52" s="39"/>
      <c r="BG52" s="39"/>
    </row>
    <row r="53" spans="1:59" x14ac:dyDescent="0.25">
      <c r="A53" s="39"/>
      <c r="B53" s="39"/>
      <c r="C53" s="39"/>
      <c r="D53" s="39"/>
      <c r="E53" s="145">
        <v>47</v>
      </c>
      <c r="F53" s="42">
        <v>46</v>
      </c>
      <c r="G53" s="43"/>
      <c r="H53" s="43"/>
      <c r="I53" s="43"/>
      <c r="J53" s="43"/>
      <c r="K53" s="43"/>
      <c r="L53" s="44">
        <v>40</v>
      </c>
      <c r="M53" s="42">
        <v>39</v>
      </c>
      <c r="N53" s="44">
        <v>38</v>
      </c>
      <c r="O53" s="54">
        <v>37</v>
      </c>
      <c r="P53" s="53"/>
      <c r="Q53" s="53"/>
      <c r="R53" s="53"/>
      <c r="S53" s="53"/>
      <c r="T53" s="55">
        <v>32</v>
      </c>
      <c r="U53" s="53">
        <v>31</v>
      </c>
      <c r="V53" s="53"/>
      <c r="W53" s="53"/>
      <c r="X53" s="53"/>
      <c r="Y53" s="53"/>
      <c r="Z53" s="53"/>
      <c r="AA53" s="53"/>
      <c r="AB53" s="55">
        <v>24</v>
      </c>
      <c r="AC53" s="53">
        <v>23</v>
      </c>
      <c r="AD53" s="53"/>
      <c r="AE53" s="53"/>
      <c r="AF53" s="53"/>
      <c r="AG53" s="53"/>
      <c r="AH53" s="53"/>
      <c r="AI53" s="53"/>
      <c r="AJ53" s="55">
        <v>16</v>
      </c>
      <c r="AK53" s="53">
        <v>15</v>
      </c>
      <c r="AL53" s="53"/>
      <c r="AM53" s="53"/>
      <c r="AN53" s="53"/>
      <c r="AO53" s="53"/>
      <c r="AP53" s="53"/>
      <c r="AQ53" s="53"/>
      <c r="AR53" s="55">
        <v>8</v>
      </c>
      <c r="AS53" s="53">
        <v>7</v>
      </c>
      <c r="AT53" s="53"/>
      <c r="AU53" s="53"/>
      <c r="AV53" s="53"/>
      <c r="AW53" s="53"/>
      <c r="AX53" s="53"/>
      <c r="AY53" s="53"/>
      <c r="AZ53" s="55">
        <v>0</v>
      </c>
      <c r="BA53" s="39"/>
      <c r="BB53" s="39"/>
      <c r="BC53" s="39"/>
      <c r="BD53" s="39"/>
      <c r="BE53" s="39"/>
      <c r="BF53" s="39"/>
      <c r="BG53" s="39"/>
    </row>
    <row r="54" spans="1:59" x14ac:dyDescent="0.25">
      <c r="A54" s="39"/>
      <c r="B54" s="39"/>
      <c r="C54" s="39"/>
      <c r="D54" s="39"/>
      <c r="E54" s="291" t="s">
        <v>555</v>
      </c>
      <c r="F54" s="406" t="s">
        <v>584</v>
      </c>
      <c r="G54" s="407"/>
      <c r="H54" s="407"/>
      <c r="I54" s="407"/>
      <c r="J54" s="407"/>
      <c r="K54" s="407"/>
      <c r="L54" s="408"/>
      <c r="M54" s="406" t="s">
        <v>585</v>
      </c>
      <c r="N54" s="408"/>
      <c r="O54" s="406" t="s">
        <v>586</v>
      </c>
      <c r="P54" s="407"/>
      <c r="Q54" s="407"/>
      <c r="R54" s="407"/>
      <c r="S54" s="407"/>
      <c r="T54" s="408"/>
      <c r="U54" s="406" t="s">
        <v>587</v>
      </c>
      <c r="V54" s="407"/>
      <c r="W54" s="407"/>
      <c r="X54" s="407"/>
      <c r="Y54" s="407"/>
      <c r="Z54" s="407"/>
      <c r="AA54" s="407"/>
      <c r="AB54" s="408"/>
      <c r="AC54" s="406" t="s">
        <v>587</v>
      </c>
      <c r="AD54" s="407"/>
      <c r="AE54" s="407"/>
      <c r="AF54" s="407"/>
      <c r="AG54" s="407"/>
      <c r="AH54" s="407"/>
      <c r="AI54" s="407"/>
      <c r="AJ54" s="408"/>
      <c r="AK54" s="406" t="s">
        <v>587</v>
      </c>
      <c r="AL54" s="407"/>
      <c r="AM54" s="407"/>
      <c r="AN54" s="407"/>
      <c r="AO54" s="407"/>
      <c r="AP54" s="407"/>
      <c r="AQ54" s="407"/>
      <c r="AR54" s="408"/>
      <c r="AS54" s="406" t="s">
        <v>587</v>
      </c>
      <c r="AT54" s="407"/>
      <c r="AU54" s="407"/>
      <c r="AV54" s="407"/>
      <c r="AW54" s="407"/>
      <c r="AX54" s="407"/>
      <c r="AY54" s="407"/>
      <c r="AZ54" s="408"/>
      <c r="BA54" s="39"/>
      <c r="BB54" s="39"/>
      <c r="BC54" s="39"/>
      <c r="BD54" s="39"/>
      <c r="BE54" s="39"/>
      <c r="BF54" s="39"/>
      <c r="BG54" s="39"/>
    </row>
    <row r="55" spans="1:59" x14ac:dyDescent="0.25">
      <c r="A55" s="39"/>
      <c r="B55" s="39"/>
      <c r="C55" s="39"/>
      <c r="D55" s="39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0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29"/>
      <c r="AV55" s="129"/>
      <c r="AW55" s="129"/>
      <c r="AX55" s="129"/>
      <c r="AY55" s="129"/>
      <c r="AZ55" s="130"/>
      <c r="BA55" s="39"/>
      <c r="BB55" s="39"/>
      <c r="BC55" s="39"/>
      <c r="BD55" s="39"/>
      <c r="BE55" s="39"/>
      <c r="BF55" s="39"/>
      <c r="BG55" s="39"/>
    </row>
    <row r="56" spans="1:59" x14ac:dyDescent="0.25">
      <c r="A56" s="39"/>
      <c r="B56" s="39"/>
      <c r="C56" s="39"/>
      <c r="D56" s="64"/>
      <c r="E56" s="148">
        <v>0</v>
      </c>
      <c r="F56" s="418" t="s">
        <v>562</v>
      </c>
      <c r="G56" s="419"/>
      <c r="H56" s="419"/>
      <c r="I56" s="419"/>
      <c r="J56" s="419"/>
      <c r="K56" s="419"/>
      <c r="L56" s="420"/>
      <c r="M56" s="421" t="s">
        <v>225</v>
      </c>
      <c r="N56" s="422"/>
      <c r="O56" s="147" t="s">
        <v>560</v>
      </c>
      <c r="P56" s="47" t="s">
        <v>579</v>
      </c>
      <c r="Q56" s="141"/>
      <c r="R56" s="141"/>
      <c r="S56" s="141"/>
      <c r="T56" s="141"/>
      <c r="U56" s="140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43"/>
      <c r="AV56" s="43"/>
      <c r="AW56" s="129"/>
      <c r="AX56" s="129"/>
      <c r="AY56" s="129"/>
      <c r="AZ56" s="130"/>
      <c r="BA56" s="39"/>
      <c r="BB56" s="39"/>
      <c r="BC56" s="39"/>
      <c r="BD56" s="39"/>
      <c r="BE56" s="39"/>
      <c r="BF56" s="39"/>
      <c r="BG56" s="39"/>
    </row>
    <row r="57" spans="1:59" x14ac:dyDescent="0.25">
      <c r="A57" s="39"/>
      <c r="B57" s="39"/>
      <c r="C57" s="39"/>
      <c r="D57" s="183" t="s">
        <v>580</v>
      </c>
      <c r="E57" s="256">
        <v>1</v>
      </c>
      <c r="F57" s="388" t="s">
        <v>562</v>
      </c>
      <c r="G57" s="389"/>
      <c r="H57" s="389"/>
      <c r="I57" s="389"/>
      <c r="J57" s="389"/>
      <c r="K57" s="389"/>
      <c r="L57" s="390"/>
      <c r="M57" s="388" t="s">
        <v>225</v>
      </c>
      <c r="N57" s="390"/>
      <c r="O57" s="167" t="s">
        <v>560</v>
      </c>
      <c r="P57" s="168" t="s">
        <v>583</v>
      </c>
      <c r="Q57" s="141"/>
      <c r="R57" s="141"/>
      <c r="S57" s="141"/>
      <c r="T57" s="141"/>
      <c r="U57" s="140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43"/>
      <c r="AV57" s="43"/>
      <c r="AW57" s="129"/>
      <c r="AX57" s="129"/>
      <c r="AY57" s="129"/>
      <c r="AZ57" s="130"/>
      <c r="BA57" s="39"/>
      <c r="BB57" s="39"/>
      <c r="BC57" s="39"/>
      <c r="BD57" s="39"/>
      <c r="BE57" s="39"/>
      <c r="BF57" s="39"/>
      <c r="BG57" s="39"/>
    </row>
    <row r="58" spans="1:59" x14ac:dyDescent="0.25">
      <c r="A58" s="39"/>
      <c r="B58" s="39"/>
      <c r="C58" s="39"/>
      <c r="D58" s="183" t="s">
        <v>580</v>
      </c>
      <c r="E58" s="256">
        <v>0</v>
      </c>
      <c r="F58" s="388" t="s">
        <v>561</v>
      </c>
      <c r="G58" s="389"/>
      <c r="H58" s="389"/>
      <c r="I58" s="389"/>
      <c r="J58" s="389"/>
      <c r="K58" s="389"/>
      <c r="L58" s="390"/>
      <c r="M58" s="388" t="s">
        <v>225</v>
      </c>
      <c r="N58" s="390"/>
      <c r="O58" s="167" t="s">
        <v>560</v>
      </c>
      <c r="P58" s="168" t="s">
        <v>583</v>
      </c>
      <c r="Q58" s="141"/>
      <c r="R58" s="141"/>
      <c r="S58" s="141"/>
      <c r="T58" s="141"/>
      <c r="U58" s="140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43"/>
      <c r="AV58" s="43"/>
      <c r="AW58" s="129"/>
      <c r="AX58" s="129"/>
      <c r="AY58" s="129"/>
      <c r="AZ58" s="130"/>
      <c r="BA58" s="39"/>
      <c r="BB58" s="39"/>
      <c r="BC58" s="39"/>
      <c r="BD58" s="39"/>
      <c r="BE58" s="39"/>
      <c r="BF58" s="39"/>
      <c r="BG58" s="39"/>
    </row>
    <row r="59" spans="1:59" x14ac:dyDescent="0.25">
      <c r="A59" s="39"/>
      <c r="B59" s="39"/>
      <c r="C59" s="39"/>
      <c r="D59" s="183" t="s">
        <v>580</v>
      </c>
      <c r="E59" s="256">
        <v>1</v>
      </c>
      <c r="F59" s="388" t="s">
        <v>561</v>
      </c>
      <c r="G59" s="389"/>
      <c r="H59" s="389"/>
      <c r="I59" s="389"/>
      <c r="J59" s="389"/>
      <c r="K59" s="389"/>
      <c r="L59" s="390"/>
      <c r="M59" s="388" t="s">
        <v>225</v>
      </c>
      <c r="N59" s="390"/>
      <c r="O59" s="167" t="s">
        <v>560</v>
      </c>
      <c r="P59" s="168" t="s">
        <v>583</v>
      </c>
      <c r="Q59" s="141"/>
      <c r="R59" s="141"/>
      <c r="S59" s="141"/>
      <c r="T59" s="141"/>
      <c r="U59" s="140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43"/>
      <c r="AV59" s="43"/>
      <c r="AW59" s="129"/>
      <c r="AX59" s="129"/>
      <c r="AY59" s="129"/>
      <c r="AZ59" s="130"/>
      <c r="BA59" s="39"/>
      <c r="BB59" s="39"/>
      <c r="BC59" s="39"/>
      <c r="BD59" s="39"/>
      <c r="BE59" s="39"/>
      <c r="BF59" s="39"/>
      <c r="BG59" s="39"/>
    </row>
    <row r="60" spans="1:59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144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90"/>
      <c r="BA60" s="39"/>
      <c r="BB60" s="39"/>
      <c r="BC60" s="39"/>
      <c r="BD60" s="39"/>
      <c r="BE60" s="39"/>
      <c r="BF60" s="39"/>
      <c r="BG60" s="39"/>
    </row>
    <row r="61" spans="1:59" x14ac:dyDescent="0.25">
      <c r="A61" s="394" t="s">
        <v>685</v>
      </c>
      <c r="B61" s="394"/>
      <c r="C61" s="39"/>
      <c r="D61" s="39"/>
      <c r="E61" s="39"/>
      <c r="F61" s="39"/>
      <c r="G61" s="39"/>
      <c r="H61" s="39"/>
      <c r="I61" s="39"/>
      <c r="J61" s="39"/>
      <c r="K61" s="39"/>
      <c r="L61" s="64"/>
      <c r="M61" s="258"/>
      <c r="N61" s="259" t="s">
        <v>571</v>
      </c>
      <c r="O61" s="165">
        <v>0</v>
      </c>
      <c r="P61" s="165">
        <v>0</v>
      </c>
      <c r="Q61" s="165">
        <v>0</v>
      </c>
      <c r="R61" s="165">
        <v>0</v>
      </c>
      <c r="S61" s="165">
        <v>0</v>
      </c>
      <c r="T61" s="165">
        <v>0</v>
      </c>
      <c r="U61" s="409" t="s">
        <v>717</v>
      </c>
      <c r="V61" s="410"/>
      <c r="W61" s="410"/>
      <c r="X61" s="410"/>
      <c r="Y61" s="410"/>
      <c r="Z61" s="410"/>
      <c r="AA61" s="410"/>
      <c r="AB61" s="410"/>
      <c r="AC61" s="410"/>
      <c r="AD61" s="410"/>
      <c r="AE61" s="410"/>
      <c r="AF61" s="410"/>
      <c r="AG61" s="410"/>
      <c r="AH61" s="410"/>
      <c r="AI61" s="410"/>
      <c r="AJ61" s="410"/>
      <c r="AK61" s="410"/>
      <c r="AL61" s="410"/>
      <c r="AM61" s="410"/>
      <c r="AN61" s="410"/>
      <c r="AO61" s="410"/>
      <c r="AP61" s="410"/>
      <c r="AQ61" s="410"/>
      <c r="AR61" s="410"/>
      <c r="AS61" s="410"/>
      <c r="AT61" s="410"/>
      <c r="AU61" s="410"/>
      <c r="AV61" s="410"/>
      <c r="AW61" s="410"/>
      <c r="AX61" s="410"/>
      <c r="AY61" s="410"/>
      <c r="AZ61" s="411"/>
      <c r="BA61" s="150"/>
      <c r="BB61" s="151"/>
      <c r="BC61" s="39"/>
      <c r="BD61" s="39"/>
      <c r="BE61" s="39"/>
      <c r="BF61" s="39"/>
      <c r="BG61" s="39"/>
    </row>
    <row r="62" spans="1:59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64"/>
      <c r="M62" s="258"/>
      <c r="N62" s="259" t="s">
        <v>572</v>
      </c>
      <c r="O62" s="165">
        <v>0</v>
      </c>
      <c r="P62" s="165">
        <v>0</v>
      </c>
      <c r="Q62" s="165">
        <v>0</v>
      </c>
      <c r="R62" s="165">
        <v>0</v>
      </c>
      <c r="S62" s="165">
        <v>0</v>
      </c>
      <c r="T62" s="165">
        <v>1</v>
      </c>
      <c r="U62" s="412"/>
      <c r="V62" s="413"/>
      <c r="W62" s="413"/>
      <c r="X62" s="413"/>
      <c r="Y62" s="413"/>
      <c r="Z62" s="413"/>
      <c r="AA62" s="413"/>
      <c r="AB62" s="413"/>
      <c r="AC62" s="413"/>
      <c r="AD62" s="413"/>
      <c r="AE62" s="413"/>
      <c r="AF62" s="413"/>
      <c r="AG62" s="413"/>
      <c r="AH62" s="413"/>
      <c r="AI62" s="413"/>
      <c r="AJ62" s="413"/>
      <c r="AK62" s="413"/>
      <c r="AL62" s="413"/>
      <c r="AM62" s="413"/>
      <c r="AN62" s="413"/>
      <c r="AO62" s="413"/>
      <c r="AP62" s="413"/>
      <c r="AQ62" s="413"/>
      <c r="AR62" s="413"/>
      <c r="AS62" s="413"/>
      <c r="AT62" s="413"/>
      <c r="AU62" s="413"/>
      <c r="AV62" s="413"/>
      <c r="AW62" s="413"/>
      <c r="AX62" s="413"/>
      <c r="AY62" s="413"/>
      <c r="AZ62" s="414"/>
      <c r="BA62" s="150"/>
      <c r="BB62" s="151"/>
      <c r="BC62" s="39"/>
      <c r="BD62" s="39"/>
      <c r="BE62" s="39"/>
      <c r="BF62" s="39"/>
      <c r="BG62" s="39"/>
    </row>
    <row r="63" spans="1:59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183" t="s">
        <v>580</v>
      </c>
      <c r="M63" s="260"/>
      <c r="N63" s="261" t="s">
        <v>573</v>
      </c>
      <c r="O63" s="174">
        <v>0</v>
      </c>
      <c r="P63" s="174">
        <v>0</v>
      </c>
      <c r="Q63" s="174">
        <v>0</v>
      </c>
      <c r="R63" s="174">
        <v>0</v>
      </c>
      <c r="S63" s="174">
        <v>1</v>
      </c>
      <c r="T63" s="174">
        <v>0</v>
      </c>
      <c r="U63" s="412"/>
      <c r="V63" s="413"/>
      <c r="W63" s="413"/>
      <c r="X63" s="413"/>
      <c r="Y63" s="413"/>
      <c r="Z63" s="413"/>
      <c r="AA63" s="413"/>
      <c r="AB63" s="413"/>
      <c r="AC63" s="413"/>
      <c r="AD63" s="413"/>
      <c r="AE63" s="413"/>
      <c r="AF63" s="413"/>
      <c r="AG63" s="413"/>
      <c r="AH63" s="413"/>
      <c r="AI63" s="413"/>
      <c r="AJ63" s="413"/>
      <c r="AK63" s="413"/>
      <c r="AL63" s="413"/>
      <c r="AM63" s="413"/>
      <c r="AN63" s="413"/>
      <c r="AO63" s="413"/>
      <c r="AP63" s="413"/>
      <c r="AQ63" s="413"/>
      <c r="AR63" s="413"/>
      <c r="AS63" s="413"/>
      <c r="AT63" s="413"/>
      <c r="AU63" s="413"/>
      <c r="AV63" s="413"/>
      <c r="AW63" s="413"/>
      <c r="AX63" s="413"/>
      <c r="AY63" s="413"/>
      <c r="AZ63" s="414"/>
      <c r="BA63" s="175"/>
      <c r="BB63" s="176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183" t="s">
        <v>580</v>
      </c>
      <c r="M64" s="260"/>
      <c r="N64" s="261" t="s">
        <v>574</v>
      </c>
      <c r="O64" s="174">
        <v>0</v>
      </c>
      <c r="P64" s="174">
        <v>0</v>
      </c>
      <c r="Q64" s="174">
        <v>0</v>
      </c>
      <c r="R64" s="174">
        <v>0</v>
      </c>
      <c r="S64" s="174">
        <v>1</v>
      </c>
      <c r="T64" s="174">
        <v>1</v>
      </c>
      <c r="U64" s="415"/>
      <c r="V64" s="416"/>
      <c r="W64" s="416"/>
      <c r="X64" s="416"/>
      <c r="Y64" s="416"/>
      <c r="Z64" s="416"/>
      <c r="AA64" s="416"/>
      <c r="AB64" s="416"/>
      <c r="AC64" s="416"/>
      <c r="AD64" s="416"/>
      <c r="AE64" s="416"/>
      <c r="AF64" s="416"/>
      <c r="AG64" s="416"/>
      <c r="AH64" s="416"/>
      <c r="AI64" s="416"/>
      <c r="AJ64" s="416"/>
      <c r="AK64" s="416"/>
      <c r="AL64" s="416"/>
      <c r="AM64" s="416"/>
      <c r="AN64" s="416"/>
      <c r="AO64" s="416"/>
      <c r="AP64" s="416"/>
      <c r="AQ64" s="416"/>
      <c r="AR64" s="416"/>
      <c r="AS64" s="416"/>
      <c r="AT64" s="416"/>
      <c r="AU64" s="416"/>
      <c r="AV64" s="416"/>
      <c r="AW64" s="416"/>
      <c r="AX64" s="416"/>
      <c r="AY64" s="416"/>
      <c r="AZ64" s="417"/>
      <c r="BA64" s="175"/>
      <c r="BB64" s="176"/>
      <c r="BC64" s="39"/>
      <c r="BD64" s="39"/>
      <c r="BE64" s="39"/>
      <c r="BF64" s="39"/>
      <c r="BG64" s="39"/>
    </row>
    <row r="65" spans="1:59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</row>
    <row r="66" spans="1:59" x14ac:dyDescent="0.25">
      <c r="A66" s="39"/>
      <c r="B66" s="39"/>
      <c r="C66" s="39"/>
      <c r="D66" s="151"/>
      <c r="E66" s="183"/>
      <c r="F66" s="39"/>
      <c r="G66" s="39"/>
      <c r="H66" s="39"/>
      <c r="I66" s="39"/>
      <c r="J66" s="39"/>
      <c r="K66" s="39"/>
      <c r="L66" s="183" t="s">
        <v>580</v>
      </c>
      <c r="M66" s="39" t="s">
        <v>495</v>
      </c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</row>
    <row r="67" spans="1:59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</row>
    <row r="68" spans="1:59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</row>
    <row r="69" spans="1:59" ht="15.75" x14ac:dyDescent="0.25">
      <c r="A69" s="56" t="s">
        <v>609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</row>
    <row r="70" spans="1:59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</row>
    <row r="71" spans="1:59" x14ac:dyDescent="0.25">
      <c r="A71" s="65" t="s">
        <v>264</v>
      </c>
      <c r="B71" s="65" t="s">
        <v>10</v>
      </c>
      <c r="C71" s="166" t="s">
        <v>225</v>
      </c>
      <c r="D71" s="39"/>
      <c r="E71" s="164" t="s">
        <v>554</v>
      </c>
      <c r="F71" s="395" t="s">
        <v>221</v>
      </c>
      <c r="G71" s="396"/>
      <c r="H71" s="396"/>
      <c r="I71" s="396"/>
      <c r="J71" s="396"/>
      <c r="K71" s="396"/>
      <c r="L71" s="397"/>
      <c r="M71" s="398" t="s">
        <v>568</v>
      </c>
      <c r="N71" s="399"/>
      <c r="O71" s="400" t="s">
        <v>569</v>
      </c>
      <c r="P71" s="401"/>
      <c r="Q71" s="401"/>
      <c r="R71" s="401"/>
      <c r="S71" s="401"/>
      <c r="T71" s="402"/>
      <c r="U71" s="403" t="s">
        <v>564</v>
      </c>
      <c r="V71" s="404"/>
      <c r="W71" s="404"/>
      <c r="X71" s="404"/>
      <c r="Y71" s="404"/>
      <c r="Z71" s="404"/>
      <c r="AA71" s="404"/>
      <c r="AB71" s="405"/>
      <c r="AC71" s="403" t="s">
        <v>565</v>
      </c>
      <c r="AD71" s="404"/>
      <c r="AE71" s="404"/>
      <c r="AF71" s="404"/>
      <c r="AG71" s="404"/>
      <c r="AH71" s="404"/>
      <c r="AI71" s="404"/>
      <c r="AJ71" s="405"/>
      <c r="AK71" s="403" t="s">
        <v>566</v>
      </c>
      <c r="AL71" s="404"/>
      <c r="AM71" s="404"/>
      <c r="AN71" s="404"/>
      <c r="AO71" s="404"/>
      <c r="AP71" s="404"/>
      <c r="AQ71" s="404"/>
      <c r="AR71" s="405"/>
      <c r="AS71" s="403" t="s">
        <v>567</v>
      </c>
      <c r="AT71" s="404"/>
      <c r="AU71" s="404"/>
      <c r="AV71" s="404"/>
      <c r="AW71" s="404"/>
      <c r="AX71" s="404"/>
      <c r="AY71" s="404"/>
      <c r="AZ71" s="405"/>
      <c r="BA71" s="39"/>
      <c r="BB71" s="39"/>
      <c r="BC71" s="39"/>
      <c r="BD71" s="39"/>
      <c r="BE71" s="39"/>
      <c r="BF71" s="39"/>
      <c r="BG71" s="39"/>
    </row>
    <row r="72" spans="1:59" x14ac:dyDescent="0.25">
      <c r="A72" s="39"/>
      <c r="B72" s="39"/>
      <c r="C72" s="39"/>
      <c r="D72" s="39"/>
      <c r="E72" s="145">
        <v>47</v>
      </c>
      <c r="F72" s="42">
        <v>46</v>
      </c>
      <c r="G72" s="43"/>
      <c r="H72" s="43"/>
      <c r="I72" s="43"/>
      <c r="J72" s="43"/>
      <c r="K72" s="43"/>
      <c r="L72" s="44">
        <v>40</v>
      </c>
      <c r="M72" s="42">
        <v>39</v>
      </c>
      <c r="N72" s="44">
        <v>38</v>
      </c>
      <c r="O72" s="54">
        <v>37</v>
      </c>
      <c r="P72" s="53"/>
      <c r="Q72" s="53"/>
      <c r="R72" s="53"/>
      <c r="S72" s="53"/>
      <c r="T72" s="55">
        <v>32</v>
      </c>
      <c r="U72" s="53">
        <v>31</v>
      </c>
      <c r="V72" s="53"/>
      <c r="W72" s="53"/>
      <c r="X72" s="53"/>
      <c r="Y72" s="53"/>
      <c r="Z72" s="53"/>
      <c r="AA72" s="53"/>
      <c r="AB72" s="55">
        <v>24</v>
      </c>
      <c r="AC72" s="53">
        <v>23</v>
      </c>
      <c r="AD72" s="53"/>
      <c r="AE72" s="53"/>
      <c r="AF72" s="53"/>
      <c r="AG72" s="53"/>
      <c r="AH72" s="53"/>
      <c r="AI72" s="53"/>
      <c r="AJ72" s="55">
        <v>16</v>
      </c>
      <c r="AK72" s="53">
        <v>15</v>
      </c>
      <c r="AL72" s="53"/>
      <c r="AM72" s="53"/>
      <c r="AN72" s="53"/>
      <c r="AO72" s="53"/>
      <c r="AP72" s="53"/>
      <c r="AQ72" s="53"/>
      <c r="AR72" s="55">
        <v>8</v>
      </c>
      <c r="AS72" s="53">
        <v>7</v>
      </c>
      <c r="AT72" s="53"/>
      <c r="AU72" s="53"/>
      <c r="AV72" s="53"/>
      <c r="AW72" s="53"/>
      <c r="AX72" s="53"/>
      <c r="AY72" s="53"/>
      <c r="AZ72" s="55">
        <v>0</v>
      </c>
      <c r="BA72" s="39"/>
      <c r="BB72" s="39"/>
      <c r="BC72" s="39"/>
      <c r="BD72" s="39"/>
      <c r="BE72" s="39"/>
      <c r="BF72" s="39"/>
      <c r="BG72" s="39"/>
    </row>
    <row r="73" spans="1:59" x14ac:dyDescent="0.25">
      <c r="A73" s="39"/>
      <c r="B73" s="39"/>
      <c r="C73" s="39"/>
      <c r="D73" s="39"/>
      <c r="E73" s="291" t="s">
        <v>555</v>
      </c>
      <c r="F73" s="406" t="s">
        <v>584</v>
      </c>
      <c r="G73" s="407"/>
      <c r="H73" s="407"/>
      <c r="I73" s="407"/>
      <c r="J73" s="407"/>
      <c r="K73" s="407"/>
      <c r="L73" s="408"/>
      <c r="M73" s="406" t="s">
        <v>585</v>
      </c>
      <c r="N73" s="408"/>
      <c r="O73" s="406" t="s">
        <v>586</v>
      </c>
      <c r="P73" s="407"/>
      <c r="Q73" s="407"/>
      <c r="R73" s="407"/>
      <c r="S73" s="407"/>
      <c r="T73" s="408"/>
      <c r="U73" s="406" t="s">
        <v>587</v>
      </c>
      <c r="V73" s="407"/>
      <c r="W73" s="407"/>
      <c r="X73" s="407"/>
      <c r="Y73" s="407"/>
      <c r="Z73" s="407"/>
      <c r="AA73" s="407"/>
      <c r="AB73" s="408"/>
      <c r="AC73" s="406" t="s">
        <v>587</v>
      </c>
      <c r="AD73" s="407"/>
      <c r="AE73" s="407"/>
      <c r="AF73" s="407"/>
      <c r="AG73" s="407"/>
      <c r="AH73" s="407"/>
      <c r="AI73" s="407"/>
      <c r="AJ73" s="408"/>
      <c r="AK73" s="406" t="s">
        <v>587</v>
      </c>
      <c r="AL73" s="407"/>
      <c r="AM73" s="407"/>
      <c r="AN73" s="407"/>
      <c r="AO73" s="407"/>
      <c r="AP73" s="407"/>
      <c r="AQ73" s="407"/>
      <c r="AR73" s="408"/>
      <c r="AS73" s="406" t="s">
        <v>587</v>
      </c>
      <c r="AT73" s="407"/>
      <c r="AU73" s="407"/>
      <c r="AV73" s="407"/>
      <c r="AW73" s="407"/>
      <c r="AX73" s="407"/>
      <c r="AY73" s="407"/>
      <c r="AZ73" s="408"/>
      <c r="BA73" s="144"/>
      <c r="BB73" s="39"/>
      <c r="BC73" s="39"/>
      <c r="BD73" s="39"/>
      <c r="BE73" s="39"/>
      <c r="BF73" s="39"/>
      <c r="BG73" s="39"/>
    </row>
    <row r="74" spans="1:59" x14ac:dyDescent="0.25">
      <c r="A74" s="39"/>
      <c r="B74" s="39"/>
      <c r="C74" s="39"/>
      <c r="D74" s="39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0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29"/>
      <c r="AV74" s="129"/>
      <c r="AW74" s="129"/>
      <c r="AX74" s="129"/>
      <c r="AY74" s="129"/>
      <c r="AZ74" s="130"/>
      <c r="BA74" s="39"/>
      <c r="BB74" s="39"/>
      <c r="BC74" s="39"/>
      <c r="BD74" s="39"/>
      <c r="BE74" s="39"/>
      <c r="BF74" s="39"/>
      <c r="BG74" s="39"/>
    </row>
    <row r="75" spans="1:59" x14ac:dyDescent="0.25">
      <c r="A75" s="39"/>
      <c r="B75" s="39"/>
      <c r="C75" s="39"/>
      <c r="D75" s="64"/>
      <c r="E75" s="148">
        <v>0</v>
      </c>
      <c r="F75" s="418" t="s">
        <v>561</v>
      </c>
      <c r="G75" s="419"/>
      <c r="H75" s="419"/>
      <c r="I75" s="419"/>
      <c r="J75" s="419"/>
      <c r="K75" s="419"/>
      <c r="L75" s="420"/>
      <c r="M75" s="421" t="s">
        <v>225</v>
      </c>
      <c r="N75" s="422"/>
      <c r="O75" s="147" t="s">
        <v>560</v>
      </c>
      <c r="P75" s="47" t="s">
        <v>765</v>
      </c>
      <c r="Q75" s="141"/>
      <c r="R75" s="141"/>
      <c r="S75" s="141"/>
      <c r="T75" s="141"/>
      <c r="U75" s="140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43"/>
      <c r="AV75" s="43"/>
      <c r="AW75" s="129"/>
      <c r="AX75" s="129"/>
      <c r="AY75" s="129"/>
      <c r="AZ75" s="130"/>
      <c r="BA75" s="39"/>
      <c r="BB75" s="39"/>
      <c r="BC75" s="39"/>
      <c r="BD75" s="39"/>
      <c r="BE75" s="39"/>
      <c r="BF75" s="39"/>
      <c r="BG75" s="39"/>
    </row>
    <row r="76" spans="1:59" x14ac:dyDescent="0.25">
      <c r="A76" s="39"/>
      <c r="B76" s="39"/>
      <c r="C76" s="39"/>
      <c r="D76" s="64"/>
      <c r="E76" s="148">
        <v>1</v>
      </c>
      <c r="F76" s="418" t="s">
        <v>561</v>
      </c>
      <c r="G76" s="419"/>
      <c r="H76" s="419"/>
      <c r="I76" s="419"/>
      <c r="J76" s="419"/>
      <c r="K76" s="419"/>
      <c r="L76" s="420"/>
      <c r="M76" s="421" t="s">
        <v>225</v>
      </c>
      <c r="N76" s="422"/>
      <c r="O76" s="147" t="s">
        <v>560</v>
      </c>
      <c r="P76" s="47" t="s">
        <v>764</v>
      </c>
      <c r="Q76" s="141"/>
      <c r="R76" s="141"/>
      <c r="S76" s="141"/>
      <c r="T76" s="141"/>
      <c r="U76" s="140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43"/>
      <c r="AV76" s="43"/>
      <c r="AW76" s="129"/>
      <c r="AX76" s="129"/>
      <c r="AY76" s="129"/>
      <c r="AZ76" s="130"/>
      <c r="BA76" s="39"/>
      <c r="BB76" s="39"/>
      <c r="BC76" s="39"/>
      <c r="BD76" s="39"/>
      <c r="BE76" s="39"/>
      <c r="BF76" s="39"/>
      <c r="BG76" s="39"/>
    </row>
    <row r="77" spans="1:59" x14ac:dyDescent="0.25">
      <c r="A77" s="39"/>
      <c r="B77" s="39"/>
      <c r="C77" s="39"/>
      <c r="D77" s="64"/>
      <c r="E77" s="148">
        <v>0</v>
      </c>
      <c r="F77" s="418" t="s">
        <v>562</v>
      </c>
      <c r="G77" s="419"/>
      <c r="H77" s="419"/>
      <c r="I77" s="419"/>
      <c r="J77" s="419"/>
      <c r="K77" s="419"/>
      <c r="L77" s="420"/>
      <c r="M77" s="421" t="s">
        <v>225</v>
      </c>
      <c r="N77" s="422"/>
      <c r="O77" s="147" t="s">
        <v>560</v>
      </c>
      <c r="P77" s="47" t="s">
        <v>763</v>
      </c>
      <c r="Q77" s="141"/>
      <c r="R77" s="141"/>
      <c r="S77" s="141"/>
      <c r="T77" s="141"/>
      <c r="U77" s="140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43"/>
      <c r="AV77" s="43"/>
      <c r="AW77" s="129"/>
      <c r="AX77" s="129"/>
      <c r="AY77" s="129"/>
      <c r="AZ77" s="130"/>
      <c r="BA77" s="39"/>
      <c r="BB77" s="39"/>
      <c r="BC77" s="39"/>
      <c r="BD77" s="39"/>
      <c r="BE77" s="39"/>
      <c r="BF77" s="39"/>
      <c r="BG77" s="39"/>
    </row>
    <row r="78" spans="1:59" x14ac:dyDescent="0.25">
      <c r="A78" s="39"/>
      <c r="B78" s="39"/>
      <c r="C78" s="39"/>
      <c r="D78" s="64"/>
      <c r="E78" s="148">
        <v>1</v>
      </c>
      <c r="F78" s="418" t="s">
        <v>562</v>
      </c>
      <c r="G78" s="419"/>
      <c r="H78" s="419"/>
      <c r="I78" s="419"/>
      <c r="J78" s="419"/>
      <c r="K78" s="419"/>
      <c r="L78" s="420"/>
      <c r="M78" s="421" t="s">
        <v>225</v>
      </c>
      <c r="N78" s="422"/>
      <c r="O78" s="147" t="s">
        <v>560</v>
      </c>
      <c r="P78" s="47" t="s">
        <v>762</v>
      </c>
      <c r="Q78" s="141"/>
      <c r="R78" s="141"/>
      <c r="S78" s="141"/>
      <c r="T78" s="141"/>
      <c r="U78" s="140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43"/>
      <c r="AV78" s="43"/>
      <c r="AW78" s="129"/>
      <c r="AX78" s="129"/>
      <c r="AY78" s="129"/>
      <c r="AZ78" s="130"/>
      <c r="BA78" s="39"/>
      <c r="BB78" s="39"/>
      <c r="BC78" s="39"/>
      <c r="BD78" s="39"/>
      <c r="BE78" s="39"/>
      <c r="BF78" s="39"/>
      <c r="BG78" s="39"/>
    </row>
    <row r="79" spans="1:59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192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3"/>
      <c r="BA79" s="39"/>
      <c r="BB79" s="39"/>
      <c r="BC79" s="39"/>
      <c r="BD79" s="39"/>
      <c r="BE79" s="39"/>
      <c r="BF79" s="39"/>
      <c r="BG79" s="39"/>
    </row>
    <row r="80" spans="1:59" x14ac:dyDescent="0.25">
      <c r="A80" s="394" t="s">
        <v>686</v>
      </c>
      <c r="B80" s="394"/>
      <c r="C80" s="39"/>
      <c r="D80" s="39"/>
      <c r="E80" s="148">
        <v>1</v>
      </c>
      <c r="F80" s="141"/>
      <c r="G80" s="141"/>
      <c r="H80" s="141"/>
      <c r="I80" s="141"/>
      <c r="J80" s="141"/>
      <c r="K80" s="141"/>
      <c r="L80" s="141"/>
      <c r="M80" s="258"/>
      <c r="N80" s="259" t="s">
        <v>616</v>
      </c>
      <c r="O80" s="165">
        <v>0</v>
      </c>
      <c r="P80" s="165">
        <v>0</v>
      </c>
      <c r="Q80" s="165">
        <v>0</v>
      </c>
      <c r="R80" s="165">
        <v>1</v>
      </c>
      <c r="S80" s="165">
        <v>0</v>
      </c>
      <c r="T80" s="165">
        <v>0</v>
      </c>
      <c r="U80" s="403" t="s">
        <v>695</v>
      </c>
      <c r="V80" s="404"/>
      <c r="W80" s="404"/>
      <c r="X80" s="404"/>
      <c r="Y80" s="404"/>
      <c r="Z80" s="404"/>
      <c r="AA80" s="404"/>
      <c r="AB80" s="404"/>
      <c r="AC80" s="404"/>
      <c r="AD80" s="404"/>
      <c r="AE80" s="404"/>
      <c r="AF80" s="404"/>
      <c r="AG80" s="404"/>
      <c r="AH80" s="404"/>
      <c r="AI80" s="404"/>
      <c r="AJ80" s="404"/>
      <c r="AK80" s="404"/>
      <c r="AL80" s="404"/>
      <c r="AM80" s="404"/>
      <c r="AN80" s="404"/>
      <c r="AO80" s="404"/>
      <c r="AP80" s="404"/>
      <c r="AQ80" s="404"/>
      <c r="AR80" s="404"/>
      <c r="AS80" s="404"/>
      <c r="AT80" s="404"/>
      <c r="AU80" s="404"/>
      <c r="AV80" s="404"/>
      <c r="AW80" s="404"/>
      <c r="AX80" s="404"/>
      <c r="AY80" s="404"/>
      <c r="AZ80" s="405"/>
      <c r="BA80" s="39"/>
      <c r="BB80" s="151" t="s">
        <v>656</v>
      </c>
      <c r="BC80" s="39"/>
      <c r="BD80" s="39"/>
      <c r="BE80" s="39"/>
      <c r="BF80" s="39"/>
      <c r="BG80" s="39"/>
    </row>
    <row r="81" spans="1:61" x14ac:dyDescent="0.25">
      <c r="A81" s="39"/>
      <c r="B81" s="39"/>
      <c r="C81" s="39"/>
      <c r="D81" s="39"/>
      <c r="E81" s="148">
        <v>1</v>
      </c>
      <c r="F81" s="141"/>
      <c r="G81" s="141"/>
      <c r="H81" s="141"/>
      <c r="I81" s="141"/>
      <c r="J81" s="141"/>
      <c r="K81" s="141"/>
      <c r="L81" s="141"/>
      <c r="M81" s="258"/>
      <c r="N81" s="259" t="s">
        <v>617</v>
      </c>
      <c r="O81" s="165">
        <v>0</v>
      </c>
      <c r="P81" s="165">
        <v>0</v>
      </c>
      <c r="Q81" s="165">
        <v>0</v>
      </c>
      <c r="R81" s="165">
        <v>1</v>
      </c>
      <c r="S81" s="165">
        <v>0</v>
      </c>
      <c r="T81" s="165">
        <v>1</v>
      </c>
      <c r="U81" s="403" t="s">
        <v>694</v>
      </c>
      <c r="V81" s="404"/>
      <c r="W81" s="404"/>
      <c r="X81" s="404"/>
      <c r="Y81" s="404"/>
      <c r="Z81" s="404"/>
      <c r="AA81" s="404"/>
      <c r="AB81" s="404"/>
      <c r="AC81" s="404"/>
      <c r="AD81" s="404"/>
      <c r="AE81" s="404"/>
      <c r="AF81" s="404"/>
      <c r="AG81" s="404"/>
      <c r="AH81" s="404"/>
      <c r="AI81" s="404"/>
      <c r="AJ81" s="404"/>
      <c r="AK81" s="404"/>
      <c r="AL81" s="404"/>
      <c r="AM81" s="404"/>
      <c r="AN81" s="404"/>
      <c r="AO81" s="404"/>
      <c r="AP81" s="404"/>
      <c r="AQ81" s="404"/>
      <c r="AR81" s="404"/>
      <c r="AS81" s="404"/>
      <c r="AT81" s="404"/>
      <c r="AU81" s="404"/>
      <c r="AV81" s="404"/>
      <c r="AW81" s="404"/>
      <c r="AX81" s="404"/>
      <c r="AY81" s="404"/>
      <c r="AZ81" s="405"/>
      <c r="BA81" s="39"/>
      <c r="BB81" s="151" t="s">
        <v>656</v>
      </c>
      <c r="BC81" s="39"/>
      <c r="BD81" s="39"/>
      <c r="BE81" s="39"/>
      <c r="BF81" s="39"/>
      <c r="BG81" s="39"/>
    </row>
    <row r="82" spans="1:61" x14ac:dyDescent="0.25">
      <c r="A82" s="39"/>
      <c r="B82" s="39"/>
      <c r="C82" s="39"/>
      <c r="D82" s="39"/>
      <c r="E82" s="148">
        <v>1</v>
      </c>
      <c r="F82" s="141"/>
      <c r="G82" s="141"/>
      <c r="H82" s="141"/>
      <c r="I82" s="141"/>
      <c r="J82" s="141"/>
      <c r="K82" s="141"/>
      <c r="L82" s="183"/>
      <c r="M82" s="258"/>
      <c r="N82" s="259" t="s">
        <v>618</v>
      </c>
      <c r="O82" s="165">
        <v>0</v>
      </c>
      <c r="P82" s="165">
        <v>0</v>
      </c>
      <c r="Q82" s="165">
        <v>0</v>
      </c>
      <c r="R82" s="165">
        <v>1</v>
      </c>
      <c r="S82" s="165">
        <v>1</v>
      </c>
      <c r="T82" s="165">
        <v>0</v>
      </c>
      <c r="U82" s="403" t="s">
        <v>766</v>
      </c>
      <c r="V82" s="404"/>
      <c r="W82" s="404"/>
      <c r="X82" s="404"/>
      <c r="Y82" s="404"/>
      <c r="Z82" s="404"/>
      <c r="AA82" s="404"/>
      <c r="AB82" s="404"/>
      <c r="AC82" s="404"/>
      <c r="AD82" s="404"/>
      <c r="AE82" s="404"/>
      <c r="AF82" s="404"/>
      <c r="AG82" s="404"/>
      <c r="AH82" s="404"/>
      <c r="AI82" s="404"/>
      <c r="AJ82" s="404"/>
      <c r="AK82" s="404"/>
      <c r="AL82" s="404"/>
      <c r="AM82" s="404"/>
      <c r="AN82" s="404"/>
      <c r="AO82" s="404"/>
      <c r="AP82" s="404"/>
      <c r="AQ82" s="404"/>
      <c r="AR82" s="404"/>
      <c r="AS82" s="404"/>
      <c r="AT82" s="404"/>
      <c r="AU82" s="404"/>
      <c r="AV82" s="404"/>
      <c r="AW82" s="404"/>
      <c r="AX82" s="404"/>
      <c r="AY82" s="404"/>
      <c r="AZ82" s="405"/>
      <c r="BA82" s="39"/>
      <c r="BB82" s="151" t="s">
        <v>656</v>
      </c>
      <c r="BC82" s="39"/>
      <c r="BD82" s="39"/>
      <c r="BE82" s="39"/>
      <c r="BF82" s="39"/>
      <c r="BG82" s="39"/>
    </row>
    <row r="83" spans="1:61" x14ac:dyDescent="0.25">
      <c r="A83" s="39"/>
      <c r="B83" s="39"/>
      <c r="C83" s="39"/>
      <c r="D83" s="39"/>
      <c r="E83" s="148">
        <v>1</v>
      </c>
      <c r="F83" s="141"/>
      <c r="G83" s="141"/>
      <c r="H83" s="141"/>
      <c r="I83" s="141"/>
      <c r="J83" s="141"/>
      <c r="K83" s="141"/>
      <c r="L83" s="183"/>
      <c r="M83" s="258"/>
      <c r="N83" s="259" t="s">
        <v>619</v>
      </c>
      <c r="O83" s="165">
        <v>0</v>
      </c>
      <c r="P83" s="165">
        <v>0</v>
      </c>
      <c r="Q83" s="165">
        <v>0</v>
      </c>
      <c r="R83" s="165">
        <v>1</v>
      </c>
      <c r="S83" s="165">
        <v>1</v>
      </c>
      <c r="T83" s="165">
        <v>1</v>
      </c>
      <c r="U83" s="403" t="s">
        <v>767</v>
      </c>
      <c r="V83" s="404"/>
      <c r="W83" s="404"/>
      <c r="X83" s="404"/>
      <c r="Y83" s="404"/>
      <c r="Z83" s="404"/>
      <c r="AA83" s="404"/>
      <c r="AB83" s="404"/>
      <c r="AC83" s="404"/>
      <c r="AD83" s="404"/>
      <c r="AE83" s="404"/>
      <c r="AF83" s="404"/>
      <c r="AG83" s="404"/>
      <c r="AH83" s="404"/>
      <c r="AI83" s="404"/>
      <c r="AJ83" s="404"/>
      <c r="AK83" s="404"/>
      <c r="AL83" s="404"/>
      <c r="AM83" s="404"/>
      <c r="AN83" s="404"/>
      <c r="AO83" s="404"/>
      <c r="AP83" s="404"/>
      <c r="AQ83" s="404"/>
      <c r="AR83" s="404"/>
      <c r="AS83" s="404"/>
      <c r="AT83" s="404"/>
      <c r="AU83" s="404"/>
      <c r="AV83" s="404"/>
      <c r="AW83" s="404"/>
      <c r="AX83" s="404"/>
      <c r="AY83" s="404"/>
      <c r="AZ83" s="405"/>
      <c r="BA83" s="39"/>
      <c r="BB83" s="151" t="s">
        <v>656</v>
      </c>
      <c r="BC83" s="39"/>
      <c r="BD83" s="39"/>
      <c r="BE83" s="39"/>
      <c r="BF83" s="39"/>
      <c r="BG83" s="39"/>
    </row>
    <row r="84" spans="1:61" x14ac:dyDescent="0.25">
      <c r="A84" s="39"/>
      <c r="B84" s="39"/>
      <c r="C84" s="39"/>
      <c r="D84" s="39"/>
      <c r="E84" s="148" t="s">
        <v>556</v>
      </c>
      <c r="F84" s="141"/>
      <c r="G84" s="141"/>
      <c r="H84" s="141"/>
      <c r="I84" s="141"/>
      <c r="J84" s="141"/>
      <c r="K84" s="141"/>
      <c r="L84" s="141"/>
      <c r="M84" s="258"/>
      <c r="N84" s="259" t="s">
        <v>640</v>
      </c>
      <c r="O84" s="165">
        <v>0</v>
      </c>
      <c r="P84" s="165">
        <v>0</v>
      </c>
      <c r="Q84" s="165">
        <v>1</v>
      </c>
      <c r="R84" s="165">
        <v>0</v>
      </c>
      <c r="S84" s="165">
        <v>0</v>
      </c>
      <c r="T84" s="165">
        <v>0</v>
      </c>
      <c r="U84" s="403" t="s">
        <v>770</v>
      </c>
      <c r="V84" s="404"/>
      <c r="W84" s="404"/>
      <c r="X84" s="404"/>
      <c r="Y84" s="404"/>
      <c r="Z84" s="404"/>
      <c r="AA84" s="404"/>
      <c r="AB84" s="404"/>
      <c r="AC84" s="404"/>
      <c r="AD84" s="404"/>
      <c r="AE84" s="404"/>
      <c r="AF84" s="404"/>
      <c r="AG84" s="404"/>
      <c r="AH84" s="404"/>
      <c r="AI84" s="404"/>
      <c r="AJ84" s="404"/>
      <c r="AK84" s="404"/>
      <c r="AL84" s="404"/>
      <c r="AM84" s="404"/>
      <c r="AN84" s="404"/>
      <c r="AO84" s="404"/>
      <c r="AP84" s="404"/>
      <c r="AQ84" s="404"/>
      <c r="AR84" s="404"/>
      <c r="AS84" s="404"/>
      <c r="AT84" s="404"/>
      <c r="AU84" s="404"/>
      <c r="AV84" s="404"/>
      <c r="AW84" s="404"/>
      <c r="AX84" s="404"/>
      <c r="AY84" s="404"/>
      <c r="AZ84" s="405"/>
      <c r="BA84" s="39"/>
      <c r="BB84" s="151" t="s">
        <v>656</v>
      </c>
      <c r="BC84" s="39"/>
      <c r="BD84" s="39"/>
      <c r="BE84" s="39"/>
      <c r="BF84" s="39"/>
      <c r="BG84" s="39"/>
    </row>
    <row r="85" spans="1:61" x14ac:dyDescent="0.25">
      <c r="A85" s="39"/>
      <c r="B85" s="39"/>
      <c r="C85" s="39"/>
      <c r="D85" s="39"/>
      <c r="E85" s="148">
        <v>0</v>
      </c>
      <c r="F85" s="141"/>
      <c r="G85" s="141"/>
      <c r="H85" s="141"/>
      <c r="I85" s="141"/>
      <c r="J85" s="141"/>
      <c r="K85" s="141"/>
      <c r="L85" s="141"/>
      <c r="M85" s="258"/>
      <c r="N85" s="259" t="s">
        <v>641</v>
      </c>
      <c r="O85" s="165">
        <v>0</v>
      </c>
      <c r="P85" s="165">
        <v>0</v>
      </c>
      <c r="Q85" s="165">
        <v>1</v>
      </c>
      <c r="R85" s="165">
        <v>0</v>
      </c>
      <c r="S85" s="165">
        <v>0</v>
      </c>
      <c r="T85" s="165">
        <v>1</v>
      </c>
      <c r="U85" s="403" t="s">
        <v>653</v>
      </c>
      <c r="V85" s="404"/>
      <c r="W85" s="404"/>
      <c r="X85" s="404"/>
      <c r="Y85" s="404"/>
      <c r="Z85" s="404"/>
      <c r="AA85" s="404"/>
      <c r="AB85" s="404"/>
      <c r="AC85" s="404"/>
      <c r="AD85" s="404"/>
      <c r="AE85" s="404"/>
      <c r="AF85" s="404"/>
      <c r="AG85" s="404"/>
      <c r="AH85" s="404"/>
      <c r="AI85" s="404"/>
      <c r="AJ85" s="404"/>
      <c r="AK85" s="404"/>
      <c r="AL85" s="404"/>
      <c r="AM85" s="404"/>
      <c r="AN85" s="404"/>
      <c r="AO85" s="404"/>
      <c r="AP85" s="404"/>
      <c r="AQ85" s="404"/>
      <c r="AR85" s="404"/>
      <c r="AS85" s="404"/>
      <c r="AT85" s="404"/>
      <c r="AU85" s="404"/>
      <c r="AV85" s="404"/>
      <c r="AW85" s="404"/>
      <c r="AX85" s="404"/>
      <c r="AY85" s="404"/>
      <c r="AZ85" s="405"/>
      <c r="BA85" s="39"/>
      <c r="BB85" s="151" t="s">
        <v>657</v>
      </c>
      <c r="BC85" s="39"/>
      <c r="BD85" s="39"/>
      <c r="BE85" s="39"/>
      <c r="BF85" s="39"/>
      <c r="BG85" s="39"/>
    </row>
    <row r="86" spans="1:61" x14ac:dyDescent="0.25">
      <c r="A86" s="39"/>
      <c r="B86" s="39"/>
      <c r="C86" s="39"/>
      <c r="D86" s="39"/>
      <c r="E86" s="148">
        <v>0</v>
      </c>
      <c r="F86" s="141"/>
      <c r="G86" s="141"/>
      <c r="H86" s="141"/>
      <c r="I86" s="141"/>
      <c r="J86" s="141"/>
      <c r="K86" s="141"/>
      <c r="L86" s="141"/>
      <c r="M86" s="258"/>
      <c r="N86" s="259" t="s">
        <v>642</v>
      </c>
      <c r="O86" s="165">
        <v>0</v>
      </c>
      <c r="P86" s="165">
        <v>0</v>
      </c>
      <c r="Q86" s="165">
        <v>1</v>
      </c>
      <c r="R86" s="165">
        <v>0</v>
      </c>
      <c r="S86" s="165">
        <v>1</v>
      </c>
      <c r="T86" s="165">
        <v>0</v>
      </c>
      <c r="U86" s="403" t="s">
        <v>547</v>
      </c>
      <c r="V86" s="404"/>
      <c r="W86" s="404"/>
      <c r="X86" s="404"/>
      <c r="Y86" s="404"/>
      <c r="Z86" s="404"/>
      <c r="AA86" s="404"/>
      <c r="AB86" s="405"/>
      <c r="AC86" s="403" t="s">
        <v>548</v>
      </c>
      <c r="AD86" s="404"/>
      <c r="AE86" s="404"/>
      <c r="AF86" s="404"/>
      <c r="AG86" s="404"/>
      <c r="AH86" s="404"/>
      <c r="AI86" s="404"/>
      <c r="AJ86" s="405"/>
      <c r="AK86" s="403" t="s">
        <v>549</v>
      </c>
      <c r="AL86" s="404"/>
      <c r="AM86" s="404"/>
      <c r="AN86" s="404"/>
      <c r="AO86" s="404"/>
      <c r="AP86" s="404"/>
      <c r="AQ86" s="404"/>
      <c r="AR86" s="405"/>
      <c r="AS86" s="403" t="s">
        <v>550</v>
      </c>
      <c r="AT86" s="404"/>
      <c r="AU86" s="404"/>
      <c r="AV86" s="404"/>
      <c r="AW86" s="404"/>
      <c r="AX86" s="404"/>
      <c r="AY86" s="404"/>
      <c r="AZ86" s="405"/>
      <c r="BA86" s="39"/>
      <c r="BB86" s="151" t="s">
        <v>655</v>
      </c>
      <c r="BC86" s="39"/>
      <c r="BD86" s="39"/>
      <c r="BE86" s="39"/>
      <c r="BF86" s="39"/>
      <c r="BG86" s="39"/>
    </row>
    <row r="87" spans="1:61" x14ac:dyDescent="0.25">
      <c r="A87" s="39"/>
      <c r="B87" s="39"/>
      <c r="C87" s="39"/>
      <c r="D87" s="39"/>
      <c r="E87" s="148" t="s">
        <v>556</v>
      </c>
      <c r="F87" s="141"/>
      <c r="G87" s="141"/>
      <c r="H87" s="141"/>
      <c r="I87" s="141"/>
      <c r="J87" s="141"/>
      <c r="K87" s="141"/>
      <c r="L87" s="141"/>
      <c r="M87" s="258"/>
      <c r="N87" s="259" t="s">
        <v>643</v>
      </c>
      <c r="O87" s="165">
        <v>0</v>
      </c>
      <c r="P87" s="165">
        <v>0</v>
      </c>
      <c r="Q87" s="165">
        <v>1</v>
      </c>
      <c r="R87" s="165">
        <v>0</v>
      </c>
      <c r="S87" s="165">
        <v>1</v>
      </c>
      <c r="T87" s="165">
        <v>1</v>
      </c>
      <c r="U87" s="391" t="s">
        <v>651</v>
      </c>
      <c r="V87" s="392"/>
      <c r="W87" s="392"/>
      <c r="X87" s="392"/>
      <c r="Y87" s="392"/>
      <c r="Z87" s="392"/>
      <c r="AA87" s="392"/>
      <c r="AB87" s="393"/>
      <c r="AC87" s="403" t="s">
        <v>551</v>
      </c>
      <c r="AD87" s="404"/>
      <c r="AE87" s="404"/>
      <c r="AF87" s="404"/>
      <c r="AG87" s="404"/>
      <c r="AH87" s="404"/>
      <c r="AI87" s="404"/>
      <c r="AJ87" s="405"/>
      <c r="AK87" s="403" t="s">
        <v>552</v>
      </c>
      <c r="AL87" s="404"/>
      <c r="AM87" s="404"/>
      <c r="AN87" s="404"/>
      <c r="AO87" s="404"/>
      <c r="AP87" s="404"/>
      <c r="AQ87" s="404"/>
      <c r="AR87" s="404"/>
      <c r="AS87" s="404"/>
      <c r="AT87" s="404"/>
      <c r="AU87" s="404"/>
      <c r="AV87" s="404"/>
      <c r="AW87" s="404"/>
      <c r="AX87" s="404"/>
      <c r="AY87" s="404"/>
      <c r="AZ87" s="405"/>
      <c r="BA87" s="39"/>
      <c r="BB87" s="151" t="s">
        <v>654</v>
      </c>
      <c r="BC87" s="39"/>
      <c r="BD87" s="39"/>
      <c r="BE87" s="39"/>
      <c r="BF87" s="39"/>
      <c r="BG87" s="39"/>
      <c r="BI87" s="241" t="s">
        <v>658</v>
      </c>
    </row>
    <row r="88" spans="1:61" x14ac:dyDescent="0.25">
      <c r="A88" s="39"/>
      <c r="B88" s="39"/>
      <c r="C88" s="39"/>
      <c r="D88" s="39"/>
      <c r="E88" s="148" t="s">
        <v>556</v>
      </c>
      <c r="F88" s="141"/>
      <c r="G88" s="141"/>
      <c r="H88" s="141"/>
      <c r="I88" s="141"/>
      <c r="J88" s="141"/>
      <c r="K88" s="141"/>
      <c r="L88" s="242" t="s">
        <v>626</v>
      </c>
      <c r="M88" s="258"/>
      <c r="N88" s="259" t="s">
        <v>644</v>
      </c>
      <c r="O88" s="165">
        <v>0</v>
      </c>
      <c r="P88" s="165">
        <v>0</v>
      </c>
      <c r="Q88" s="165">
        <v>1</v>
      </c>
      <c r="R88" s="165">
        <v>1</v>
      </c>
      <c r="S88" s="165">
        <v>0</v>
      </c>
      <c r="T88" s="165">
        <v>0</v>
      </c>
      <c r="U88" s="391" t="s">
        <v>670</v>
      </c>
      <c r="V88" s="392"/>
      <c r="W88" s="392"/>
      <c r="X88" s="392"/>
      <c r="Y88" s="392"/>
      <c r="Z88" s="392"/>
      <c r="AA88" s="392"/>
      <c r="AB88" s="392"/>
      <c r="AC88" s="392"/>
      <c r="AD88" s="392"/>
      <c r="AE88" s="392"/>
      <c r="AF88" s="392"/>
      <c r="AG88" s="392"/>
      <c r="AH88" s="392"/>
      <c r="AI88" s="392"/>
      <c r="AJ88" s="392"/>
      <c r="AK88" s="392"/>
      <c r="AL88" s="392"/>
      <c r="AM88" s="392"/>
      <c r="AN88" s="392"/>
      <c r="AO88" s="392"/>
      <c r="AP88" s="392"/>
      <c r="AQ88" s="392"/>
      <c r="AR88" s="392"/>
      <c r="AS88" s="392"/>
      <c r="AT88" s="392"/>
      <c r="AU88" s="392"/>
      <c r="AV88" s="392"/>
      <c r="AW88" s="392"/>
      <c r="AX88" s="392"/>
      <c r="AY88" s="392"/>
      <c r="AZ88" s="294" t="s">
        <v>669</v>
      </c>
      <c r="BA88" s="39"/>
      <c r="BB88" s="151" t="s">
        <v>681</v>
      </c>
      <c r="BC88" s="39"/>
      <c r="BD88" s="39"/>
      <c r="BE88" s="39"/>
      <c r="BF88" s="39"/>
      <c r="BG88" s="39"/>
      <c r="BI88" s="241"/>
    </row>
    <row r="89" spans="1:61" x14ac:dyDescent="0.25">
      <c r="A89" s="39"/>
      <c r="B89" s="39"/>
      <c r="C89" s="39"/>
      <c r="D89" s="39"/>
      <c r="E89" s="148" t="s">
        <v>556</v>
      </c>
      <c r="F89" s="141"/>
      <c r="G89" s="141"/>
      <c r="H89" s="141"/>
      <c r="I89" s="141"/>
      <c r="J89" s="141"/>
      <c r="K89" s="141"/>
      <c r="L89" s="242" t="s">
        <v>625</v>
      </c>
      <c r="M89" s="258"/>
      <c r="N89" s="259" t="s">
        <v>645</v>
      </c>
      <c r="O89" s="165">
        <v>0</v>
      </c>
      <c r="P89" s="165">
        <v>0</v>
      </c>
      <c r="Q89" s="165">
        <v>1</v>
      </c>
      <c r="R89" s="165">
        <v>1</v>
      </c>
      <c r="S89" s="165">
        <v>0</v>
      </c>
      <c r="T89" s="165">
        <v>1</v>
      </c>
      <c r="U89" s="391" t="s">
        <v>652</v>
      </c>
      <c r="V89" s="392"/>
      <c r="W89" s="392"/>
      <c r="X89" s="392"/>
      <c r="Y89" s="392"/>
      <c r="Z89" s="392"/>
      <c r="AA89" s="392"/>
      <c r="AB89" s="392"/>
      <c r="AC89" s="392"/>
      <c r="AD89" s="392"/>
      <c r="AE89" s="392"/>
      <c r="AF89" s="392"/>
      <c r="AG89" s="392"/>
      <c r="AH89" s="392"/>
      <c r="AI89" s="392"/>
      <c r="AJ89" s="392"/>
      <c r="AK89" s="392"/>
      <c r="AL89" s="392"/>
      <c r="AM89" s="392"/>
      <c r="AN89" s="392"/>
      <c r="AO89" s="392"/>
      <c r="AP89" s="392"/>
      <c r="AQ89" s="392"/>
      <c r="AR89" s="393"/>
      <c r="AS89" s="290">
        <v>0</v>
      </c>
      <c r="AT89" s="457" t="s">
        <v>690</v>
      </c>
      <c r="AU89" s="458"/>
      <c r="AV89" s="458"/>
      <c r="AW89" s="458"/>
      <c r="AX89" s="458"/>
      <c r="AY89" s="458"/>
      <c r="AZ89" s="459"/>
      <c r="BA89" s="39"/>
      <c r="BB89" s="151" t="s">
        <v>655</v>
      </c>
      <c r="BC89" s="39"/>
      <c r="BD89" s="39"/>
      <c r="BE89" s="39"/>
      <c r="BF89" s="39"/>
      <c r="BG89" s="39"/>
    </row>
    <row r="90" spans="1:61" x14ac:dyDescent="0.25">
      <c r="A90" s="39"/>
      <c r="B90" s="39"/>
      <c r="C90" s="39"/>
      <c r="D90" s="39"/>
      <c r="E90" s="148" t="s">
        <v>556</v>
      </c>
      <c r="F90" s="141"/>
      <c r="G90" s="141"/>
      <c r="H90" s="141"/>
      <c r="I90" s="141"/>
      <c r="J90" s="141"/>
      <c r="K90" s="141"/>
      <c r="L90" s="183" t="s">
        <v>580</v>
      </c>
      <c r="M90" s="260"/>
      <c r="N90" s="261" t="s">
        <v>646</v>
      </c>
      <c r="O90" s="165">
        <v>0</v>
      </c>
      <c r="P90" s="165">
        <v>0</v>
      </c>
      <c r="Q90" s="165">
        <v>1</v>
      </c>
      <c r="R90" s="165">
        <v>1</v>
      </c>
      <c r="S90" s="165">
        <v>1</v>
      </c>
      <c r="T90" s="165">
        <v>0</v>
      </c>
      <c r="U90" s="391" t="s">
        <v>667</v>
      </c>
      <c r="V90" s="392"/>
      <c r="W90" s="392"/>
      <c r="X90" s="392"/>
      <c r="Y90" s="392"/>
      <c r="Z90" s="392"/>
      <c r="AA90" s="392"/>
      <c r="AB90" s="392"/>
      <c r="AC90" s="392"/>
      <c r="AD90" s="392"/>
      <c r="AE90" s="392"/>
      <c r="AF90" s="392"/>
      <c r="AG90" s="392"/>
      <c r="AH90" s="392"/>
      <c r="AI90" s="392"/>
      <c r="AJ90" s="392"/>
      <c r="AK90" s="392"/>
      <c r="AL90" s="392"/>
      <c r="AM90" s="392"/>
      <c r="AN90" s="392"/>
      <c r="AO90" s="392"/>
      <c r="AP90" s="392"/>
      <c r="AQ90" s="392"/>
      <c r="AR90" s="392"/>
      <c r="AS90" s="392"/>
      <c r="AT90" s="392"/>
      <c r="AU90" s="392"/>
      <c r="AV90" s="392"/>
      <c r="AW90" s="392"/>
      <c r="AX90" s="392"/>
      <c r="AY90" s="392"/>
      <c r="AZ90" s="393"/>
      <c r="BA90" s="39"/>
      <c r="BB90" s="254" t="s">
        <v>656</v>
      </c>
      <c r="BC90" s="39"/>
      <c r="BD90" s="39"/>
      <c r="BE90" s="39"/>
      <c r="BF90" s="39"/>
      <c r="BG90" s="39"/>
    </row>
    <row r="91" spans="1:61" x14ac:dyDescent="0.25">
      <c r="A91" s="39"/>
      <c r="B91" s="39"/>
      <c r="C91" s="39"/>
      <c r="D91" s="39"/>
      <c r="E91" s="148" t="s">
        <v>556</v>
      </c>
      <c r="F91" s="141"/>
      <c r="G91" s="141"/>
      <c r="H91" s="141"/>
      <c r="I91" s="141"/>
      <c r="J91" s="141"/>
      <c r="K91" s="141"/>
      <c r="L91" s="242" t="s">
        <v>622</v>
      </c>
      <c r="M91" s="258"/>
      <c r="N91" s="259" t="s">
        <v>650</v>
      </c>
      <c r="O91" s="165">
        <v>0</v>
      </c>
      <c r="P91" s="165">
        <v>0</v>
      </c>
      <c r="Q91" s="165">
        <v>1</v>
      </c>
      <c r="R91" s="165">
        <v>1</v>
      </c>
      <c r="S91" s="165">
        <v>1</v>
      </c>
      <c r="T91" s="165">
        <v>1</v>
      </c>
      <c r="U91" s="391" t="s">
        <v>671</v>
      </c>
      <c r="V91" s="392"/>
      <c r="W91" s="392"/>
      <c r="X91" s="392"/>
      <c r="Y91" s="392"/>
      <c r="Z91" s="392"/>
      <c r="AA91" s="392"/>
      <c r="AB91" s="392"/>
      <c r="AC91" s="392"/>
      <c r="AD91" s="392"/>
      <c r="AE91" s="392"/>
      <c r="AF91" s="392"/>
      <c r="AG91" s="392"/>
      <c r="AH91" s="392"/>
      <c r="AI91" s="392"/>
      <c r="AJ91" s="392"/>
      <c r="AK91" s="392"/>
      <c r="AL91" s="392"/>
      <c r="AM91" s="392"/>
      <c r="AN91" s="392"/>
      <c r="AO91" s="392"/>
      <c r="AP91" s="392"/>
      <c r="AQ91" s="393"/>
      <c r="AR91" s="253" t="s">
        <v>680</v>
      </c>
      <c r="AS91" s="253" t="s">
        <v>679</v>
      </c>
      <c r="AT91" s="253" t="s">
        <v>678</v>
      </c>
      <c r="AU91" s="253" t="s">
        <v>677</v>
      </c>
      <c r="AV91" s="253" t="s">
        <v>676</v>
      </c>
      <c r="AW91" s="253" t="s">
        <v>675</v>
      </c>
      <c r="AX91" s="253" t="s">
        <v>674</v>
      </c>
      <c r="AY91" s="253" t="s">
        <v>673</v>
      </c>
      <c r="AZ91" s="253" t="s">
        <v>672</v>
      </c>
      <c r="BA91" s="39"/>
      <c r="BB91" s="151" t="s">
        <v>681</v>
      </c>
      <c r="BC91" s="39"/>
      <c r="BD91" s="39"/>
      <c r="BE91" s="39"/>
      <c r="BF91" s="39"/>
      <c r="BG91" s="39"/>
    </row>
    <row r="92" spans="1:61" x14ac:dyDescent="0.25">
      <c r="A92" s="39"/>
      <c r="B92" s="39"/>
      <c r="C92" s="39"/>
      <c r="D92" s="39"/>
      <c r="E92" s="256" t="s">
        <v>327</v>
      </c>
      <c r="F92" s="141"/>
      <c r="G92" s="141"/>
      <c r="H92" s="141"/>
      <c r="I92" s="141"/>
      <c r="J92" s="141"/>
      <c r="K92" s="141"/>
      <c r="L92" s="183" t="s">
        <v>580</v>
      </c>
      <c r="M92" s="260"/>
      <c r="N92" s="261" t="s">
        <v>668</v>
      </c>
      <c r="O92" s="165">
        <v>0</v>
      </c>
      <c r="P92" s="165">
        <v>1</v>
      </c>
      <c r="Q92" s="165">
        <v>0</v>
      </c>
      <c r="R92" s="165">
        <v>0</v>
      </c>
      <c r="S92" s="165">
        <v>0</v>
      </c>
      <c r="T92" s="165">
        <v>0</v>
      </c>
      <c r="U92" s="391" t="s">
        <v>581</v>
      </c>
      <c r="V92" s="392"/>
      <c r="W92" s="392"/>
      <c r="X92" s="392"/>
      <c r="Y92" s="392"/>
      <c r="Z92" s="392"/>
      <c r="AA92" s="392"/>
      <c r="AB92" s="392"/>
      <c r="AC92" s="392"/>
      <c r="AD92" s="392"/>
      <c r="AE92" s="392"/>
      <c r="AF92" s="392"/>
      <c r="AG92" s="392"/>
      <c r="AH92" s="392"/>
      <c r="AI92" s="392"/>
      <c r="AJ92" s="392"/>
      <c r="AK92" s="392"/>
      <c r="AL92" s="392"/>
      <c r="AM92" s="392"/>
      <c r="AN92" s="392"/>
      <c r="AO92" s="392"/>
      <c r="AP92" s="392"/>
      <c r="AQ92" s="392"/>
      <c r="AR92" s="392"/>
      <c r="AS92" s="392"/>
      <c r="AT92" s="392"/>
      <c r="AU92" s="392"/>
      <c r="AV92" s="392"/>
      <c r="AW92" s="392"/>
      <c r="AX92" s="392"/>
      <c r="AY92" s="392"/>
      <c r="AZ92" s="393"/>
      <c r="BA92" s="39"/>
      <c r="BB92" s="254" t="s">
        <v>656</v>
      </c>
      <c r="BC92" s="39"/>
      <c r="BD92" s="39"/>
      <c r="BE92" s="39"/>
      <c r="BF92" s="39"/>
      <c r="BG92" s="39"/>
    </row>
    <row r="93" spans="1:61" x14ac:dyDescent="0.25">
      <c r="A93" s="39"/>
      <c r="B93" s="39"/>
      <c r="C93" s="39"/>
      <c r="D93" s="39"/>
      <c r="E93" s="181" t="s">
        <v>227</v>
      </c>
      <c r="F93" s="181"/>
      <c r="G93" s="181"/>
      <c r="H93" s="181"/>
      <c r="I93" s="181"/>
      <c r="J93" s="181"/>
      <c r="K93" s="181"/>
      <c r="L93" s="183" t="s">
        <v>580</v>
      </c>
      <c r="M93" s="387" t="s">
        <v>227</v>
      </c>
      <c r="N93" s="387"/>
      <c r="O93" s="387" t="s">
        <v>227</v>
      </c>
      <c r="P93" s="387"/>
      <c r="Q93" s="387"/>
      <c r="R93" s="387"/>
      <c r="S93" s="387"/>
      <c r="T93" s="387"/>
      <c r="U93" s="426" t="s">
        <v>227</v>
      </c>
      <c r="V93" s="426"/>
      <c r="W93" s="426"/>
      <c r="X93" s="426"/>
      <c r="Y93" s="426"/>
      <c r="Z93" s="426"/>
      <c r="AA93" s="426"/>
      <c r="AB93" s="426"/>
      <c r="AC93" s="426"/>
      <c r="AD93" s="426"/>
      <c r="AE93" s="426"/>
      <c r="AF93" s="426"/>
      <c r="AG93" s="426"/>
      <c r="AH93" s="426"/>
      <c r="AI93" s="426"/>
      <c r="AJ93" s="426"/>
      <c r="AK93" s="426"/>
      <c r="AL93" s="426"/>
      <c r="AM93" s="426"/>
      <c r="AN93" s="426"/>
      <c r="AO93" s="426"/>
      <c r="AP93" s="426"/>
      <c r="AQ93" s="427"/>
      <c r="AR93" s="273"/>
      <c r="AS93" s="272"/>
      <c r="AT93" s="272"/>
      <c r="AU93" s="272"/>
      <c r="AV93" s="272"/>
      <c r="AW93" s="272"/>
      <c r="AX93" s="272"/>
      <c r="AY93" s="272"/>
      <c r="AZ93" s="274"/>
      <c r="BA93" s="39"/>
      <c r="BB93" s="39"/>
      <c r="BC93" s="39"/>
      <c r="BD93" s="39"/>
      <c r="BE93" s="39"/>
      <c r="BF93" s="39"/>
      <c r="BG93" s="39"/>
    </row>
    <row r="94" spans="1:61" x14ac:dyDescent="0.25">
      <c r="A94" s="39"/>
      <c r="B94" s="39"/>
      <c r="C94" s="39"/>
      <c r="D94" s="39"/>
      <c r="E94" s="256" t="s">
        <v>327</v>
      </c>
      <c r="F94" s="141"/>
      <c r="G94" s="141"/>
      <c r="H94" s="141"/>
      <c r="I94" s="141"/>
      <c r="J94" s="141"/>
      <c r="K94" s="141"/>
      <c r="L94" s="183" t="s">
        <v>580</v>
      </c>
      <c r="M94" s="260"/>
      <c r="N94" s="261" t="s">
        <v>647</v>
      </c>
      <c r="O94" s="165">
        <v>1</v>
      </c>
      <c r="P94" s="165">
        <v>1</v>
      </c>
      <c r="Q94" s="165">
        <v>1</v>
      </c>
      <c r="R94" s="165">
        <v>1</v>
      </c>
      <c r="S94" s="165">
        <v>1</v>
      </c>
      <c r="T94" s="165">
        <v>1</v>
      </c>
      <c r="U94" s="391" t="s">
        <v>581</v>
      </c>
      <c r="V94" s="392"/>
      <c r="W94" s="392"/>
      <c r="X94" s="392"/>
      <c r="Y94" s="392"/>
      <c r="Z94" s="392"/>
      <c r="AA94" s="392"/>
      <c r="AB94" s="392"/>
      <c r="AC94" s="392"/>
      <c r="AD94" s="392"/>
      <c r="AE94" s="392"/>
      <c r="AF94" s="392"/>
      <c r="AG94" s="392"/>
      <c r="AH94" s="392"/>
      <c r="AI94" s="392"/>
      <c r="AJ94" s="392"/>
      <c r="AK94" s="392"/>
      <c r="AL94" s="392"/>
      <c r="AM94" s="392"/>
      <c r="AN94" s="392"/>
      <c r="AO94" s="392"/>
      <c r="AP94" s="392"/>
      <c r="AQ94" s="392"/>
      <c r="AR94" s="392"/>
      <c r="AS94" s="392"/>
      <c r="AT94" s="392"/>
      <c r="AU94" s="392"/>
      <c r="AV94" s="392"/>
      <c r="AW94" s="392"/>
      <c r="AX94" s="392"/>
      <c r="AY94" s="392"/>
      <c r="AZ94" s="393"/>
      <c r="BA94" s="39"/>
      <c r="BB94" s="254" t="s">
        <v>656</v>
      </c>
      <c r="BC94" s="39"/>
      <c r="BD94" s="39"/>
      <c r="BE94" s="39"/>
      <c r="BF94" s="39"/>
      <c r="BG94" s="39"/>
    </row>
    <row r="95" spans="1:61" x14ac:dyDescent="0.25">
      <c r="A95" s="39"/>
      <c r="B95" s="39"/>
      <c r="C95" s="39"/>
      <c r="D95" s="39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267"/>
      <c r="AS95" s="268"/>
      <c r="AT95" s="268"/>
      <c r="AU95" s="53"/>
      <c r="AV95" s="53"/>
      <c r="AW95" s="269"/>
      <c r="AX95" s="269"/>
      <c r="AY95" s="269"/>
      <c r="AZ95" s="270"/>
      <c r="BA95" s="39"/>
      <c r="BB95" s="39"/>
      <c r="BC95" s="39"/>
      <c r="BD95" s="39"/>
      <c r="BE95" s="39"/>
      <c r="BF95" s="39"/>
      <c r="BG95" s="39"/>
    </row>
    <row r="96" spans="1:61" x14ac:dyDescent="0.25">
      <c r="A96" s="39"/>
      <c r="B96" s="39"/>
      <c r="C96" s="39"/>
      <c r="D96" s="39"/>
      <c r="E96" s="183"/>
      <c r="F96" s="39"/>
      <c r="G96" s="141"/>
      <c r="H96" s="141"/>
      <c r="I96" s="141"/>
      <c r="J96" s="141"/>
      <c r="K96" s="141"/>
      <c r="L96" s="183" t="s">
        <v>580</v>
      </c>
      <c r="M96" s="39" t="s">
        <v>495</v>
      </c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0"/>
      <c r="AS96" s="141"/>
      <c r="AT96" s="141"/>
      <c r="AU96" s="43"/>
      <c r="AV96" s="43"/>
      <c r="AW96" s="129"/>
      <c r="AX96" s="129"/>
      <c r="AY96" s="129"/>
      <c r="AZ96" s="130"/>
      <c r="BA96" s="39"/>
      <c r="BB96" s="39"/>
      <c r="BC96" s="39"/>
      <c r="BD96" s="39"/>
      <c r="BE96" s="39"/>
      <c r="BF96" s="39"/>
      <c r="BG96" s="39"/>
    </row>
    <row r="97" spans="1:59" x14ac:dyDescent="0.25">
      <c r="A97" s="39"/>
      <c r="B97" s="39"/>
      <c r="C97" s="39"/>
      <c r="D97" s="39"/>
      <c r="E97" s="183"/>
      <c r="F97" s="39"/>
      <c r="G97" s="141"/>
      <c r="H97" s="141"/>
      <c r="I97" s="141"/>
      <c r="J97" s="141"/>
      <c r="K97" s="141"/>
      <c r="L97" s="183"/>
      <c r="M97" s="39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0"/>
      <c r="AS97" s="141"/>
      <c r="AT97" s="141"/>
      <c r="AU97" s="43"/>
      <c r="AV97" s="43"/>
      <c r="AW97" s="129"/>
      <c r="AX97" s="129"/>
      <c r="AY97" s="129"/>
      <c r="AZ97" s="130"/>
      <c r="BA97" s="39"/>
      <c r="BB97" s="39"/>
      <c r="BC97" s="39"/>
      <c r="BD97" s="39"/>
      <c r="BE97" s="39"/>
      <c r="BF97" s="39"/>
      <c r="BG97" s="39"/>
    </row>
    <row r="98" spans="1:59" x14ac:dyDescent="0.25">
      <c r="A98" s="39"/>
      <c r="B98" s="39"/>
      <c r="C98" s="39"/>
      <c r="D98" s="39"/>
      <c r="E98" s="183"/>
      <c r="F98" s="39"/>
      <c r="G98" s="141"/>
      <c r="H98" s="141"/>
      <c r="I98" s="141"/>
      <c r="J98" s="141"/>
      <c r="K98" s="141"/>
      <c r="L98" s="148">
        <v>0</v>
      </c>
      <c r="M98" s="39" t="s">
        <v>688</v>
      </c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0"/>
      <c r="AS98" s="141"/>
      <c r="AT98" s="141"/>
      <c r="AU98" s="43"/>
      <c r="AV98" s="43"/>
      <c r="AW98" s="129"/>
      <c r="AX98" s="129"/>
      <c r="AY98" s="129"/>
      <c r="AZ98" s="130"/>
      <c r="BA98" s="39"/>
      <c r="BB98" s="39"/>
      <c r="BC98" s="39"/>
      <c r="BD98" s="39"/>
      <c r="BE98" s="39"/>
      <c r="BF98" s="39"/>
      <c r="BG98" s="39"/>
    </row>
    <row r="99" spans="1:59" x14ac:dyDescent="0.25">
      <c r="A99" s="39"/>
      <c r="B99" s="39"/>
      <c r="C99" s="39"/>
      <c r="D99" s="39"/>
      <c r="E99" s="183"/>
      <c r="F99" s="39"/>
      <c r="G99" s="141"/>
      <c r="H99" s="141"/>
      <c r="I99" s="141"/>
      <c r="J99" s="141"/>
      <c r="K99" s="141"/>
      <c r="L99" s="148">
        <v>1</v>
      </c>
      <c r="M99" s="39" t="s">
        <v>689</v>
      </c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0"/>
      <c r="AS99" s="141"/>
      <c r="AT99" s="141"/>
      <c r="AU99" s="43"/>
      <c r="AV99" s="43"/>
      <c r="AW99" s="129"/>
      <c r="AX99" s="129"/>
      <c r="AY99" s="129"/>
      <c r="AZ99" s="130"/>
      <c r="BA99" s="39"/>
      <c r="BB99" s="39"/>
      <c r="BC99" s="39"/>
      <c r="BD99" s="39"/>
      <c r="BE99" s="39"/>
      <c r="BF99" s="39"/>
      <c r="BG99" s="39"/>
    </row>
    <row r="100" spans="1:59" x14ac:dyDescent="0.25">
      <c r="A100" s="39"/>
      <c r="B100" s="39"/>
      <c r="C100" s="39"/>
      <c r="D100" s="39"/>
      <c r="E100" s="183"/>
      <c r="F100" s="39"/>
      <c r="G100" s="141"/>
      <c r="H100" s="141"/>
      <c r="I100" s="141"/>
      <c r="J100" s="141"/>
      <c r="K100" s="141"/>
      <c r="L100" s="141"/>
      <c r="M100" s="39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0"/>
      <c r="AS100" s="141"/>
      <c r="AT100" s="141"/>
      <c r="AU100" s="43"/>
      <c r="AV100" s="43"/>
      <c r="AW100" s="129"/>
      <c r="AX100" s="129"/>
      <c r="AY100" s="129"/>
      <c r="AZ100" s="130"/>
      <c r="BA100" s="39"/>
      <c r="BB100" s="39"/>
      <c r="BC100" s="39"/>
      <c r="BD100" s="39"/>
      <c r="BE100" s="39"/>
      <c r="BF100" s="39"/>
      <c r="BG100" s="39"/>
    </row>
    <row r="101" spans="1:59" x14ac:dyDescent="0.25">
      <c r="A101" s="39"/>
      <c r="B101" s="39"/>
      <c r="C101" s="39"/>
      <c r="D101" s="39"/>
      <c r="E101" s="183"/>
      <c r="F101" s="39"/>
      <c r="G101" s="141"/>
      <c r="H101" s="141"/>
      <c r="I101" s="141"/>
      <c r="J101" s="141"/>
      <c r="K101" s="141"/>
      <c r="L101" s="242" t="s">
        <v>626</v>
      </c>
      <c r="M101" s="39" t="s">
        <v>691</v>
      </c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0"/>
      <c r="AS101" s="141"/>
      <c r="AT101" s="141"/>
      <c r="AU101" s="43"/>
      <c r="AV101" s="43"/>
      <c r="AW101" s="129"/>
      <c r="AX101" s="129"/>
      <c r="AY101" s="129"/>
      <c r="AZ101" s="130"/>
      <c r="BA101" s="39"/>
      <c r="BB101" s="39"/>
      <c r="BC101" s="39"/>
      <c r="BD101" s="39"/>
      <c r="BE101" s="39"/>
      <c r="BF101" s="39"/>
      <c r="BG101" s="39"/>
    </row>
    <row r="102" spans="1:59" x14ac:dyDescent="0.25">
      <c r="A102" s="39"/>
      <c r="B102" s="39"/>
      <c r="C102" s="39"/>
      <c r="D102" s="39"/>
      <c r="E102" s="183"/>
      <c r="F102" s="39"/>
      <c r="G102" s="141"/>
      <c r="H102" s="141"/>
      <c r="I102" s="141"/>
      <c r="J102" s="141"/>
      <c r="K102" s="141"/>
      <c r="L102" s="242"/>
      <c r="M102" s="39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0"/>
      <c r="AS102" s="141"/>
      <c r="AT102" s="141"/>
      <c r="AU102" s="43"/>
      <c r="AV102" s="43"/>
      <c r="AW102" s="129"/>
      <c r="AX102" s="129"/>
      <c r="AY102" s="129"/>
      <c r="AZ102" s="130"/>
      <c r="BA102" s="39"/>
      <c r="BB102" s="39"/>
      <c r="BC102" s="39"/>
      <c r="BD102" s="39"/>
      <c r="BE102" s="39"/>
      <c r="BF102" s="39"/>
      <c r="BG102" s="39"/>
    </row>
    <row r="103" spans="1:59" x14ac:dyDescent="0.25">
      <c r="A103" s="39"/>
      <c r="B103" s="39"/>
      <c r="C103" s="39"/>
      <c r="D103" s="39"/>
      <c r="E103" s="242"/>
      <c r="F103" s="243"/>
      <c r="G103" s="141"/>
      <c r="H103" s="141"/>
      <c r="I103" s="141"/>
      <c r="J103" s="141"/>
      <c r="K103" s="141"/>
      <c r="L103" s="242" t="s">
        <v>625</v>
      </c>
      <c r="M103" s="243" t="s">
        <v>659</v>
      </c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3"/>
      <c r="AL103" s="243"/>
      <c r="AM103" s="243"/>
      <c r="AN103" s="243"/>
      <c r="AO103" s="243"/>
      <c r="AP103" s="243"/>
      <c r="AQ103" s="243"/>
      <c r="AR103" s="271"/>
      <c r="AS103" s="141"/>
      <c r="AT103" s="141"/>
      <c r="AU103" s="43"/>
      <c r="AV103" s="43"/>
      <c r="AW103" s="129"/>
      <c r="AX103" s="129"/>
      <c r="AY103" s="129"/>
      <c r="AZ103" s="130"/>
      <c r="BA103" s="39"/>
      <c r="BB103" s="39"/>
      <c r="BC103" s="39"/>
      <c r="BD103" s="39"/>
      <c r="BE103" s="39"/>
      <c r="BF103" s="39"/>
      <c r="BG103" s="39"/>
    </row>
    <row r="104" spans="1:59" x14ac:dyDescent="0.25">
      <c r="A104" s="39"/>
      <c r="B104" s="39"/>
      <c r="C104" s="39"/>
      <c r="D104" s="39"/>
      <c r="E104" s="242"/>
      <c r="F104" s="243"/>
      <c r="G104" s="141"/>
      <c r="H104" s="141"/>
      <c r="I104" s="141"/>
      <c r="J104" s="141"/>
      <c r="K104" s="141"/>
      <c r="L104" s="242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3"/>
      <c r="AL104" s="243"/>
      <c r="AM104" s="243"/>
      <c r="AN104" s="243"/>
      <c r="AO104" s="243"/>
      <c r="AP104" s="243"/>
      <c r="AQ104" s="243"/>
      <c r="AR104" s="271"/>
      <c r="AS104" s="141"/>
      <c r="AT104" s="141"/>
      <c r="AU104" s="43"/>
      <c r="AV104" s="43"/>
      <c r="AW104" s="129"/>
      <c r="AX104" s="129"/>
      <c r="AY104" s="129"/>
      <c r="AZ104" s="130"/>
      <c r="BA104" s="39"/>
      <c r="BB104" s="39"/>
      <c r="BC104" s="39"/>
      <c r="BD104" s="39"/>
      <c r="BE104" s="39"/>
      <c r="BF104" s="39"/>
      <c r="BG104" s="39"/>
    </row>
    <row r="105" spans="1:59" x14ac:dyDescent="0.25">
      <c r="A105" s="39"/>
      <c r="B105" s="39"/>
      <c r="C105" s="39"/>
      <c r="D105" s="39"/>
      <c r="E105" s="141"/>
      <c r="F105" s="141"/>
      <c r="G105" s="141"/>
      <c r="H105" s="141"/>
      <c r="I105" s="141"/>
      <c r="J105" s="141"/>
      <c r="K105" s="141"/>
      <c r="L105" s="242" t="s">
        <v>622</v>
      </c>
      <c r="M105" s="39" t="s">
        <v>692</v>
      </c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212">
        <v>8</v>
      </c>
      <c r="AS105" s="141"/>
      <c r="AT105" s="141"/>
      <c r="AU105" s="48"/>
      <c r="AV105" s="48"/>
      <c r="AW105" s="129"/>
      <c r="AX105" s="129"/>
      <c r="AY105" s="129"/>
      <c r="AZ105" s="44">
        <v>0</v>
      </c>
      <c r="BA105" s="39"/>
      <c r="BB105" s="39"/>
      <c r="BC105" s="39"/>
      <c r="BD105" s="39"/>
      <c r="BE105" s="39"/>
      <c r="BF105" s="39"/>
      <c r="BG105" s="39"/>
    </row>
    <row r="106" spans="1:59" x14ac:dyDescent="0.25">
      <c r="A106" s="39"/>
      <c r="B106" s="39"/>
      <c r="C106" s="39"/>
      <c r="D106" s="39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253" t="s">
        <v>680</v>
      </c>
      <c r="AS106" s="253" t="s">
        <v>679</v>
      </c>
      <c r="AT106" s="253" t="s">
        <v>678</v>
      </c>
      <c r="AU106" s="253" t="s">
        <v>677</v>
      </c>
      <c r="AV106" s="253" t="s">
        <v>676</v>
      </c>
      <c r="AW106" s="253" t="s">
        <v>675</v>
      </c>
      <c r="AX106" s="253" t="s">
        <v>674</v>
      </c>
      <c r="AY106" s="253" t="s">
        <v>673</v>
      </c>
      <c r="AZ106" s="253" t="s">
        <v>672</v>
      </c>
      <c r="BA106" s="39"/>
      <c r="BB106" s="39"/>
      <c r="BC106" s="39"/>
      <c r="BD106" s="39"/>
      <c r="BE106" s="39"/>
      <c r="BF106" s="39"/>
      <c r="BG106" s="39"/>
    </row>
    <row r="107" spans="1:59" x14ac:dyDescent="0.25">
      <c r="A107" s="39"/>
      <c r="B107" s="39"/>
      <c r="C107" s="39"/>
      <c r="D107" s="39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265"/>
      <c r="AN107" s="266"/>
      <c r="AO107" s="266"/>
      <c r="AP107" s="266"/>
      <c r="AQ107" s="68" t="s">
        <v>421</v>
      </c>
      <c r="AR107" s="215"/>
      <c r="AS107" s="215"/>
      <c r="AT107" s="215"/>
      <c r="AU107" s="215"/>
      <c r="AV107" s="215"/>
      <c r="AW107" s="215"/>
      <c r="AX107" s="215"/>
      <c r="AY107" s="215"/>
      <c r="AZ107" s="216">
        <v>1</v>
      </c>
      <c r="BA107" s="39"/>
      <c r="BB107" s="39"/>
      <c r="BC107" s="39"/>
      <c r="BD107" s="39"/>
      <c r="BE107" s="39"/>
      <c r="BF107" s="39"/>
      <c r="BG107" s="39"/>
    </row>
    <row r="108" spans="1:59" x14ac:dyDescent="0.25">
      <c r="A108" s="39"/>
      <c r="B108" s="39"/>
      <c r="C108" s="39"/>
      <c r="D108" s="39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48"/>
      <c r="Q108" s="48"/>
      <c r="R108" s="48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265"/>
      <c r="AN108" s="266"/>
      <c r="AO108" s="266"/>
      <c r="AP108" s="266"/>
      <c r="AQ108" s="68" t="s">
        <v>422</v>
      </c>
      <c r="AR108" s="217"/>
      <c r="AS108" s="217"/>
      <c r="AT108" s="217"/>
      <c r="AU108" s="217"/>
      <c r="AV108" s="217"/>
      <c r="AW108" s="217"/>
      <c r="AX108" s="217"/>
      <c r="AY108" s="218">
        <v>1</v>
      </c>
      <c r="AZ108" s="219"/>
      <c r="BA108" s="39"/>
      <c r="BB108" s="39"/>
      <c r="BC108" s="39"/>
      <c r="BD108" s="39"/>
      <c r="BE108" s="39"/>
      <c r="BF108" s="39"/>
      <c r="BG108" s="39"/>
    </row>
    <row r="109" spans="1:59" x14ac:dyDescent="0.25">
      <c r="A109" s="39"/>
      <c r="B109" s="39"/>
      <c r="C109" s="39"/>
      <c r="D109" s="39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67"/>
      <c r="AN109" s="62"/>
      <c r="AO109" s="62"/>
      <c r="AP109" s="62"/>
      <c r="AQ109" s="68" t="s">
        <v>423</v>
      </c>
      <c r="AR109" s="217"/>
      <c r="AS109" s="217"/>
      <c r="AT109" s="217"/>
      <c r="AU109" s="217"/>
      <c r="AV109" s="217"/>
      <c r="AW109" s="217"/>
      <c r="AX109" s="218">
        <v>1</v>
      </c>
      <c r="AY109" s="219"/>
      <c r="AZ109" s="217"/>
      <c r="BA109" s="39"/>
      <c r="BB109" s="39"/>
      <c r="BC109" s="39"/>
      <c r="BD109" s="39"/>
      <c r="BE109" s="39"/>
      <c r="BF109" s="39"/>
      <c r="BG109" s="39"/>
    </row>
    <row r="110" spans="1:59" x14ac:dyDescent="0.25">
      <c r="A110" s="39"/>
      <c r="B110" s="39"/>
      <c r="C110" s="39"/>
      <c r="D110" s="39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67"/>
      <c r="AN110" s="62"/>
      <c r="AO110" s="62"/>
      <c r="AP110" s="62"/>
      <c r="AQ110" s="68" t="s">
        <v>424</v>
      </c>
      <c r="AR110" s="217"/>
      <c r="AS110" s="217"/>
      <c r="AT110" s="217"/>
      <c r="AU110" s="217"/>
      <c r="AV110" s="217"/>
      <c r="AW110" s="218">
        <v>1</v>
      </c>
      <c r="AX110" s="217"/>
      <c r="AY110" s="219"/>
      <c r="AZ110" s="217"/>
      <c r="BA110" s="39"/>
      <c r="BB110" s="39"/>
      <c r="BC110" s="39"/>
      <c r="BD110" s="39"/>
      <c r="BE110" s="39"/>
      <c r="BF110" s="39"/>
      <c r="BG110" s="39"/>
    </row>
    <row r="111" spans="1:59" x14ac:dyDescent="0.25">
      <c r="A111" s="39"/>
      <c r="B111" s="39"/>
      <c r="C111" s="39"/>
      <c r="D111" s="39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67"/>
      <c r="AN111" s="62"/>
      <c r="AO111" s="62"/>
      <c r="AP111" s="62"/>
      <c r="AQ111" s="68" t="s">
        <v>425</v>
      </c>
      <c r="AR111" s="217"/>
      <c r="AS111" s="217"/>
      <c r="AT111" s="217"/>
      <c r="AU111" s="217"/>
      <c r="AV111" s="218">
        <v>1</v>
      </c>
      <c r="AW111" s="217"/>
      <c r="AX111" s="219"/>
      <c r="AY111" s="217"/>
      <c r="AZ111" s="217"/>
      <c r="BA111" s="39"/>
      <c r="BB111" s="39"/>
      <c r="BC111" s="39"/>
      <c r="BD111" s="39"/>
      <c r="BE111" s="39"/>
      <c r="BF111" s="39"/>
      <c r="BG111" s="39"/>
    </row>
    <row r="112" spans="1:59" x14ac:dyDescent="0.25">
      <c r="A112" s="39"/>
      <c r="B112" s="39"/>
      <c r="C112" s="39"/>
      <c r="D112" s="39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67"/>
      <c r="AN112" s="62"/>
      <c r="AO112" s="62"/>
      <c r="AP112" s="62"/>
      <c r="AQ112" s="68" t="s">
        <v>426</v>
      </c>
      <c r="AR112" s="217"/>
      <c r="AS112" s="217"/>
      <c r="AT112" s="219"/>
      <c r="AU112" s="218">
        <v>1</v>
      </c>
      <c r="AV112" s="217"/>
      <c r="AW112" s="217"/>
      <c r="AX112" s="219"/>
      <c r="AY112" s="217"/>
      <c r="AZ112" s="217"/>
      <c r="BA112" s="39"/>
      <c r="BB112" s="39"/>
      <c r="BC112" s="39"/>
      <c r="BD112" s="39"/>
      <c r="BE112" s="39"/>
      <c r="BF112" s="39"/>
      <c r="BG112" s="39"/>
    </row>
    <row r="113" spans="1:59" x14ac:dyDescent="0.25">
      <c r="A113" s="39"/>
      <c r="B113" s="39"/>
      <c r="C113" s="39"/>
      <c r="D113" s="39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67"/>
      <c r="AN113" s="62"/>
      <c r="AO113" s="62"/>
      <c r="AP113" s="62"/>
      <c r="AQ113" s="68" t="s">
        <v>427</v>
      </c>
      <c r="AR113" s="217"/>
      <c r="AS113" s="217"/>
      <c r="AT113" s="218">
        <v>1</v>
      </c>
      <c r="AU113" s="219"/>
      <c r="AV113" s="217"/>
      <c r="AW113" s="217"/>
      <c r="AX113" s="219"/>
      <c r="AY113" s="217"/>
      <c r="AZ113" s="217"/>
      <c r="BA113" s="39"/>
      <c r="BB113" s="39"/>
      <c r="BC113" s="39"/>
      <c r="BD113" s="39"/>
      <c r="BE113" s="39"/>
      <c r="BF113" s="39"/>
      <c r="BG113" s="39"/>
    </row>
    <row r="114" spans="1:59" x14ac:dyDescent="0.25">
      <c r="A114" s="39"/>
      <c r="B114" s="39"/>
      <c r="C114" s="39"/>
      <c r="D114" s="39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67"/>
      <c r="AN114" s="62"/>
      <c r="AO114" s="62"/>
      <c r="AP114" s="62"/>
      <c r="AQ114" s="68" t="s">
        <v>428</v>
      </c>
      <c r="AR114" s="217"/>
      <c r="AS114" s="220">
        <v>1</v>
      </c>
      <c r="AT114" s="219"/>
      <c r="AU114" s="219"/>
      <c r="AV114" s="217"/>
      <c r="AW114" s="217"/>
      <c r="AX114" s="219"/>
      <c r="AY114" s="217"/>
      <c r="AZ114" s="217"/>
      <c r="BA114" s="39"/>
      <c r="BB114" s="39"/>
      <c r="BC114" s="39"/>
      <c r="BD114" s="39"/>
      <c r="BE114" s="39"/>
      <c r="BF114" s="39"/>
      <c r="BG114" s="39"/>
    </row>
    <row r="115" spans="1:59" x14ac:dyDescent="0.25">
      <c r="A115" s="39"/>
      <c r="B115" s="39"/>
      <c r="C115" s="39"/>
      <c r="D115" s="39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67"/>
      <c r="AN115" s="62"/>
      <c r="AO115" s="62"/>
      <c r="AP115" s="62"/>
      <c r="AQ115" s="68" t="s">
        <v>429</v>
      </c>
      <c r="AR115" s="220">
        <v>1</v>
      </c>
      <c r="AS115" s="217"/>
      <c r="AT115" s="219"/>
      <c r="AU115" s="219"/>
      <c r="AV115" s="217"/>
      <c r="AW115" s="217"/>
      <c r="AX115" s="219"/>
      <c r="AY115" s="217"/>
      <c r="AZ115" s="217"/>
      <c r="BA115" s="39"/>
      <c r="BB115" s="39"/>
      <c r="BC115" s="39"/>
      <c r="BD115" s="39"/>
      <c r="BE115" s="39"/>
      <c r="BF115" s="39"/>
      <c r="BG115" s="39"/>
    </row>
    <row r="116" spans="1:59" x14ac:dyDescent="0.25">
      <c r="A116" s="39"/>
      <c r="B116" s="39"/>
      <c r="C116" s="39"/>
      <c r="D116" s="39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129"/>
      <c r="BA116" s="39"/>
      <c r="BB116" s="39"/>
      <c r="BC116" s="39"/>
      <c r="BD116" s="39"/>
      <c r="BE116" s="39"/>
      <c r="BF116" s="39"/>
      <c r="BG116" s="39"/>
    </row>
    <row r="117" spans="1:59" x14ac:dyDescent="0.25">
      <c r="A117" s="39"/>
      <c r="B117" s="39"/>
      <c r="C117" s="39"/>
      <c r="D117" s="39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129"/>
      <c r="BA117" s="39"/>
      <c r="BB117" s="39"/>
      <c r="BC117" s="39"/>
      <c r="BD117" s="39"/>
      <c r="BE117" s="39"/>
      <c r="BF117" s="39"/>
      <c r="BG117" s="39"/>
    </row>
    <row r="118" spans="1:59" x14ac:dyDescent="0.25">
      <c r="A118" s="65" t="s">
        <v>570</v>
      </c>
      <c r="B118" s="65" t="s">
        <v>1</v>
      </c>
      <c r="C118" s="166" t="s">
        <v>225</v>
      </c>
      <c r="D118" s="39"/>
      <c r="E118" s="164" t="s">
        <v>554</v>
      </c>
      <c r="F118" s="395" t="s">
        <v>221</v>
      </c>
      <c r="G118" s="396"/>
      <c r="H118" s="396"/>
      <c r="I118" s="396"/>
      <c r="J118" s="396"/>
      <c r="K118" s="396"/>
      <c r="L118" s="397"/>
      <c r="M118" s="398" t="s">
        <v>568</v>
      </c>
      <c r="N118" s="399"/>
      <c r="O118" s="400" t="s">
        <v>569</v>
      </c>
      <c r="P118" s="401"/>
      <c r="Q118" s="401"/>
      <c r="R118" s="401"/>
      <c r="S118" s="401"/>
      <c r="T118" s="402"/>
      <c r="U118" s="403" t="s">
        <v>564</v>
      </c>
      <c r="V118" s="404"/>
      <c r="W118" s="404"/>
      <c r="X118" s="404"/>
      <c r="Y118" s="404"/>
      <c r="Z118" s="404"/>
      <c r="AA118" s="404"/>
      <c r="AB118" s="405"/>
      <c r="AC118" s="403" t="s">
        <v>565</v>
      </c>
      <c r="AD118" s="404"/>
      <c r="AE118" s="404"/>
      <c r="AF118" s="404"/>
      <c r="AG118" s="404"/>
      <c r="AH118" s="404"/>
      <c r="AI118" s="404"/>
      <c r="AJ118" s="405"/>
      <c r="AK118" s="403" t="s">
        <v>566</v>
      </c>
      <c r="AL118" s="404"/>
      <c r="AM118" s="404"/>
      <c r="AN118" s="404"/>
      <c r="AO118" s="404"/>
      <c r="AP118" s="404"/>
      <c r="AQ118" s="404"/>
      <c r="AR118" s="405"/>
      <c r="AS118" s="403" t="s">
        <v>567</v>
      </c>
      <c r="AT118" s="404"/>
      <c r="AU118" s="404"/>
      <c r="AV118" s="404"/>
      <c r="AW118" s="404"/>
      <c r="AX118" s="404"/>
      <c r="AY118" s="404"/>
      <c r="AZ118" s="405"/>
      <c r="BA118" s="39"/>
      <c r="BB118" s="39"/>
      <c r="BC118" s="39"/>
      <c r="BD118" s="39"/>
      <c r="BE118" s="39"/>
      <c r="BF118" s="39"/>
      <c r="BG118" s="39"/>
    </row>
    <row r="119" spans="1:59" x14ac:dyDescent="0.25">
      <c r="A119" s="39"/>
      <c r="B119" s="39"/>
      <c r="C119" s="39"/>
      <c r="D119" s="39"/>
      <c r="E119" s="145">
        <v>47</v>
      </c>
      <c r="F119" s="42">
        <v>46</v>
      </c>
      <c r="G119" s="43"/>
      <c r="H119" s="43"/>
      <c r="I119" s="43"/>
      <c r="J119" s="43"/>
      <c r="K119" s="43"/>
      <c r="L119" s="44">
        <v>40</v>
      </c>
      <c r="M119" s="42">
        <v>39</v>
      </c>
      <c r="N119" s="44">
        <v>38</v>
      </c>
      <c r="O119" s="54">
        <v>37</v>
      </c>
      <c r="P119" s="53"/>
      <c r="Q119" s="53"/>
      <c r="R119" s="53"/>
      <c r="S119" s="53"/>
      <c r="T119" s="55">
        <v>32</v>
      </c>
      <c r="U119" s="53">
        <v>31</v>
      </c>
      <c r="V119" s="53"/>
      <c r="W119" s="53"/>
      <c r="X119" s="53"/>
      <c r="Y119" s="53"/>
      <c r="Z119" s="53"/>
      <c r="AA119" s="53"/>
      <c r="AB119" s="55">
        <v>24</v>
      </c>
      <c r="AC119" s="53">
        <v>23</v>
      </c>
      <c r="AD119" s="53"/>
      <c r="AE119" s="53"/>
      <c r="AF119" s="53"/>
      <c r="AG119" s="53"/>
      <c r="AH119" s="53"/>
      <c r="AI119" s="53"/>
      <c r="AJ119" s="55">
        <v>16</v>
      </c>
      <c r="AK119" s="53">
        <v>15</v>
      </c>
      <c r="AL119" s="53"/>
      <c r="AM119" s="53"/>
      <c r="AN119" s="53"/>
      <c r="AO119" s="53"/>
      <c r="AP119" s="53"/>
      <c r="AQ119" s="53"/>
      <c r="AR119" s="55">
        <v>8</v>
      </c>
      <c r="AS119" s="53">
        <v>7</v>
      </c>
      <c r="AT119" s="53"/>
      <c r="AU119" s="53"/>
      <c r="AV119" s="53"/>
      <c r="AW119" s="53"/>
      <c r="AX119" s="53"/>
      <c r="AY119" s="53"/>
      <c r="AZ119" s="55">
        <v>0</v>
      </c>
      <c r="BA119" s="39"/>
      <c r="BB119" s="39"/>
      <c r="BC119" s="39"/>
      <c r="BD119" s="39"/>
      <c r="BE119" s="39"/>
      <c r="BF119" s="39"/>
      <c r="BG119" s="39"/>
    </row>
    <row r="120" spans="1:59" x14ac:dyDescent="0.25">
      <c r="A120" s="39"/>
      <c r="B120" s="39"/>
      <c r="C120" s="39"/>
      <c r="D120" s="39"/>
      <c r="E120" s="291" t="s">
        <v>555</v>
      </c>
      <c r="F120" s="406" t="s">
        <v>584</v>
      </c>
      <c r="G120" s="407"/>
      <c r="H120" s="407"/>
      <c r="I120" s="407"/>
      <c r="J120" s="407"/>
      <c r="K120" s="407"/>
      <c r="L120" s="408"/>
      <c r="M120" s="406" t="s">
        <v>585</v>
      </c>
      <c r="N120" s="408"/>
      <c r="O120" s="406" t="s">
        <v>586</v>
      </c>
      <c r="P120" s="407"/>
      <c r="Q120" s="407"/>
      <c r="R120" s="407"/>
      <c r="S120" s="407"/>
      <c r="T120" s="408"/>
      <c r="U120" s="406" t="s">
        <v>587</v>
      </c>
      <c r="V120" s="407"/>
      <c r="W120" s="407"/>
      <c r="X120" s="407"/>
      <c r="Y120" s="407"/>
      <c r="Z120" s="407"/>
      <c r="AA120" s="407"/>
      <c r="AB120" s="408"/>
      <c r="AC120" s="406" t="s">
        <v>587</v>
      </c>
      <c r="AD120" s="407"/>
      <c r="AE120" s="407"/>
      <c r="AF120" s="407"/>
      <c r="AG120" s="407"/>
      <c r="AH120" s="407"/>
      <c r="AI120" s="407"/>
      <c r="AJ120" s="408"/>
      <c r="AK120" s="406" t="s">
        <v>587</v>
      </c>
      <c r="AL120" s="407"/>
      <c r="AM120" s="407"/>
      <c r="AN120" s="407"/>
      <c r="AO120" s="407"/>
      <c r="AP120" s="407"/>
      <c r="AQ120" s="407"/>
      <c r="AR120" s="408"/>
      <c r="AS120" s="406" t="s">
        <v>587</v>
      </c>
      <c r="AT120" s="407"/>
      <c r="AU120" s="407"/>
      <c r="AV120" s="407"/>
      <c r="AW120" s="407"/>
      <c r="AX120" s="407"/>
      <c r="AY120" s="407"/>
      <c r="AZ120" s="408"/>
      <c r="BA120" s="39"/>
      <c r="BB120" s="39"/>
      <c r="BC120" s="39"/>
      <c r="BD120" s="39"/>
      <c r="BE120" s="39"/>
      <c r="BF120" s="39"/>
      <c r="BG120" s="39"/>
    </row>
    <row r="121" spans="1:59" x14ac:dyDescent="0.25">
      <c r="A121" s="39"/>
      <c r="B121" s="39"/>
      <c r="C121" s="39"/>
      <c r="D121" s="39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0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29"/>
      <c r="AV121" s="129"/>
      <c r="AW121" s="129"/>
      <c r="AX121" s="129"/>
      <c r="AY121" s="129"/>
      <c r="AZ121" s="130"/>
      <c r="BA121" s="39"/>
      <c r="BB121" s="39"/>
      <c r="BC121" s="39"/>
      <c r="BD121" s="39"/>
      <c r="BE121" s="39"/>
      <c r="BF121" s="39"/>
      <c r="BG121" s="39"/>
    </row>
    <row r="122" spans="1:59" x14ac:dyDescent="0.25">
      <c r="A122" s="39"/>
      <c r="B122" s="39"/>
      <c r="C122" s="39"/>
      <c r="D122" s="39"/>
      <c r="E122" s="148">
        <v>0</v>
      </c>
      <c r="F122" s="418" t="s">
        <v>562</v>
      </c>
      <c r="G122" s="419"/>
      <c r="H122" s="419"/>
      <c r="I122" s="419"/>
      <c r="J122" s="419"/>
      <c r="K122" s="419"/>
      <c r="L122" s="420"/>
      <c r="M122" s="421" t="s">
        <v>225</v>
      </c>
      <c r="N122" s="422"/>
      <c r="O122" s="147" t="s">
        <v>560</v>
      </c>
      <c r="P122" s="47" t="s">
        <v>693</v>
      </c>
      <c r="Q122" s="141"/>
      <c r="R122" s="141"/>
      <c r="S122" s="141"/>
      <c r="T122" s="141"/>
      <c r="U122" s="140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43"/>
      <c r="AV122" s="43"/>
      <c r="AW122" s="129"/>
      <c r="AX122" s="129"/>
      <c r="AY122" s="129"/>
      <c r="AZ122" s="130"/>
      <c r="BA122" s="39"/>
      <c r="BB122" s="39"/>
      <c r="BC122" s="39"/>
      <c r="BD122" s="39"/>
      <c r="BE122" s="39"/>
      <c r="BF122" s="39"/>
      <c r="BG122" s="39"/>
    </row>
    <row r="123" spans="1:59" x14ac:dyDescent="0.25">
      <c r="A123" s="39"/>
      <c r="B123" s="39"/>
      <c r="C123" s="39"/>
      <c r="D123" s="183" t="s">
        <v>580</v>
      </c>
      <c r="E123" s="256">
        <v>1</v>
      </c>
      <c r="F123" s="388" t="s">
        <v>562</v>
      </c>
      <c r="G123" s="389"/>
      <c r="H123" s="389"/>
      <c r="I123" s="389"/>
      <c r="J123" s="389"/>
      <c r="K123" s="389"/>
      <c r="L123" s="390"/>
      <c r="M123" s="388" t="s">
        <v>225</v>
      </c>
      <c r="N123" s="390"/>
      <c r="O123" s="167" t="s">
        <v>560</v>
      </c>
      <c r="P123" s="168" t="s">
        <v>583</v>
      </c>
      <c r="Q123" s="141"/>
      <c r="R123" s="141"/>
      <c r="S123" s="141"/>
      <c r="T123" s="141"/>
      <c r="U123" s="140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43"/>
      <c r="AV123" s="43"/>
      <c r="AW123" s="129"/>
      <c r="AX123" s="129"/>
      <c r="AY123" s="129"/>
      <c r="AZ123" s="130"/>
      <c r="BA123" s="39"/>
      <c r="BB123" s="39"/>
      <c r="BC123" s="39"/>
      <c r="BD123" s="39"/>
      <c r="BE123" s="39"/>
      <c r="BF123" s="39"/>
      <c r="BG123" s="39"/>
    </row>
    <row r="124" spans="1:59" x14ac:dyDescent="0.25">
      <c r="A124" s="39"/>
      <c r="B124" s="39"/>
      <c r="C124" s="39"/>
      <c r="D124" s="183" t="s">
        <v>580</v>
      </c>
      <c r="E124" s="256">
        <v>0</v>
      </c>
      <c r="F124" s="388" t="s">
        <v>561</v>
      </c>
      <c r="G124" s="389"/>
      <c r="H124" s="389"/>
      <c r="I124" s="389"/>
      <c r="J124" s="389"/>
      <c r="K124" s="389"/>
      <c r="L124" s="390"/>
      <c r="M124" s="388" t="s">
        <v>225</v>
      </c>
      <c r="N124" s="390"/>
      <c r="O124" s="167" t="s">
        <v>560</v>
      </c>
      <c r="P124" s="168" t="s">
        <v>583</v>
      </c>
      <c r="Q124" s="141"/>
      <c r="R124" s="141"/>
      <c r="S124" s="141"/>
      <c r="T124" s="141"/>
      <c r="U124" s="140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  <c r="AO124" s="141"/>
      <c r="AP124" s="141"/>
      <c r="AQ124" s="141"/>
      <c r="AR124" s="141"/>
      <c r="AS124" s="141"/>
      <c r="AT124" s="141"/>
      <c r="AU124" s="43"/>
      <c r="AV124" s="43"/>
      <c r="AW124" s="129"/>
      <c r="AX124" s="129"/>
      <c r="AY124" s="129"/>
      <c r="AZ124" s="130"/>
      <c r="BA124" s="39"/>
      <c r="BB124" s="39"/>
      <c r="BC124" s="39"/>
      <c r="BD124" s="39"/>
      <c r="BE124" s="39"/>
      <c r="BF124" s="39"/>
      <c r="BG124" s="39"/>
    </row>
    <row r="125" spans="1:59" x14ac:dyDescent="0.25">
      <c r="A125" s="39"/>
      <c r="B125" s="39"/>
      <c r="C125" s="39"/>
      <c r="D125" s="183" t="s">
        <v>580</v>
      </c>
      <c r="E125" s="256">
        <v>1</v>
      </c>
      <c r="F125" s="388" t="s">
        <v>561</v>
      </c>
      <c r="G125" s="389"/>
      <c r="H125" s="389"/>
      <c r="I125" s="389"/>
      <c r="J125" s="389"/>
      <c r="K125" s="389"/>
      <c r="L125" s="390"/>
      <c r="M125" s="388" t="s">
        <v>225</v>
      </c>
      <c r="N125" s="390"/>
      <c r="O125" s="167" t="s">
        <v>560</v>
      </c>
      <c r="P125" s="168" t="s">
        <v>583</v>
      </c>
      <c r="Q125" s="141"/>
      <c r="R125" s="141"/>
      <c r="S125" s="141"/>
      <c r="T125" s="141"/>
      <c r="U125" s="140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  <c r="AO125" s="141"/>
      <c r="AP125" s="141"/>
      <c r="AQ125" s="141"/>
      <c r="AR125" s="141"/>
      <c r="AS125" s="141"/>
      <c r="AT125" s="141"/>
      <c r="AU125" s="43"/>
      <c r="AV125" s="43"/>
      <c r="AW125" s="129"/>
      <c r="AX125" s="129"/>
      <c r="AY125" s="129"/>
      <c r="AZ125" s="130"/>
      <c r="BA125" s="39"/>
      <c r="BB125" s="39"/>
      <c r="BC125" s="39"/>
      <c r="BD125" s="39"/>
      <c r="BE125" s="39"/>
      <c r="BF125" s="39"/>
      <c r="BG125" s="39"/>
    </row>
    <row r="126" spans="1:59" x14ac:dyDescent="0.25">
      <c r="A126" s="39"/>
      <c r="B126" s="39"/>
      <c r="C126" s="39"/>
      <c r="D126" s="39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275"/>
      <c r="V126" s="276"/>
      <c r="W126" s="276"/>
      <c r="X126" s="276"/>
      <c r="Y126" s="276"/>
      <c r="Z126" s="276"/>
      <c r="AA126" s="276"/>
      <c r="AB126" s="276"/>
      <c r="AC126" s="276"/>
      <c r="AD126" s="276"/>
      <c r="AE126" s="276"/>
      <c r="AF126" s="276"/>
      <c r="AG126" s="276"/>
      <c r="AH126" s="276"/>
      <c r="AI126" s="276"/>
      <c r="AJ126" s="276"/>
      <c r="AK126" s="276"/>
      <c r="AL126" s="276"/>
      <c r="AM126" s="276"/>
      <c r="AN126" s="276"/>
      <c r="AO126" s="276"/>
      <c r="AP126" s="276"/>
      <c r="AQ126" s="276"/>
      <c r="AR126" s="276"/>
      <c r="AS126" s="276"/>
      <c r="AT126" s="276"/>
      <c r="AU126" s="277"/>
      <c r="AV126" s="277"/>
      <c r="AW126" s="277"/>
      <c r="AX126" s="277"/>
      <c r="AY126" s="277"/>
      <c r="AZ126" s="278"/>
      <c r="BA126" s="39"/>
      <c r="BB126" s="39"/>
      <c r="BC126" s="39"/>
      <c r="BD126" s="39"/>
      <c r="BE126" s="39"/>
      <c r="BF126" s="39"/>
      <c r="BG126" s="39"/>
    </row>
    <row r="127" spans="1:59" x14ac:dyDescent="0.25">
      <c r="A127" s="394" t="s">
        <v>686</v>
      </c>
      <c r="B127" s="394"/>
      <c r="C127" s="39"/>
      <c r="D127" s="39"/>
      <c r="E127" s="148">
        <v>0</v>
      </c>
      <c r="F127" s="141"/>
      <c r="G127" s="141"/>
      <c r="H127" s="141"/>
      <c r="I127" s="141"/>
      <c r="J127" s="141"/>
      <c r="K127" s="141"/>
      <c r="L127" s="141"/>
      <c r="M127" s="258"/>
      <c r="N127" s="259" t="s">
        <v>616</v>
      </c>
      <c r="O127" s="165">
        <v>0</v>
      </c>
      <c r="P127" s="165">
        <v>0</v>
      </c>
      <c r="Q127" s="165">
        <v>0</v>
      </c>
      <c r="R127" s="165">
        <v>1</v>
      </c>
      <c r="S127" s="165">
        <v>0</v>
      </c>
      <c r="T127" s="165">
        <v>0</v>
      </c>
      <c r="U127" s="403" t="s">
        <v>771</v>
      </c>
      <c r="V127" s="404"/>
      <c r="W127" s="404"/>
      <c r="X127" s="404"/>
      <c r="Y127" s="404"/>
      <c r="Z127" s="404"/>
      <c r="AA127" s="404"/>
      <c r="AB127" s="404"/>
      <c r="AC127" s="404"/>
      <c r="AD127" s="404"/>
      <c r="AE127" s="404"/>
      <c r="AF127" s="404"/>
      <c r="AG127" s="404"/>
      <c r="AH127" s="404"/>
      <c r="AI127" s="404"/>
      <c r="AJ127" s="404"/>
      <c r="AK127" s="404"/>
      <c r="AL127" s="404"/>
      <c r="AM127" s="404"/>
      <c r="AN127" s="404"/>
      <c r="AO127" s="404"/>
      <c r="AP127" s="404"/>
      <c r="AQ127" s="404"/>
      <c r="AR127" s="404"/>
      <c r="AS127" s="404"/>
      <c r="AT127" s="404"/>
      <c r="AU127" s="404"/>
      <c r="AV127" s="404"/>
      <c r="AW127" s="404"/>
      <c r="AX127" s="404"/>
      <c r="AY127" s="404"/>
      <c r="AZ127" s="405"/>
      <c r="BA127" s="39"/>
      <c r="BB127" s="151" t="s">
        <v>656</v>
      </c>
      <c r="BC127" s="39"/>
      <c r="BD127" s="39"/>
      <c r="BE127" s="39"/>
      <c r="BF127" s="39"/>
      <c r="BG127" s="39"/>
    </row>
    <row r="128" spans="1:59" x14ac:dyDescent="0.25">
      <c r="A128" s="39"/>
      <c r="B128" s="39"/>
      <c r="C128" s="39"/>
      <c r="D128" s="39"/>
      <c r="E128" s="148">
        <v>0</v>
      </c>
      <c r="F128" s="141"/>
      <c r="G128" s="141"/>
      <c r="H128" s="141"/>
      <c r="I128" s="141"/>
      <c r="J128" s="141"/>
      <c r="K128" s="141"/>
      <c r="L128" s="141"/>
      <c r="M128" s="258"/>
      <c r="N128" s="259" t="s">
        <v>617</v>
      </c>
      <c r="O128" s="165">
        <v>0</v>
      </c>
      <c r="P128" s="165">
        <v>0</v>
      </c>
      <c r="Q128" s="165">
        <v>0</v>
      </c>
      <c r="R128" s="165">
        <v>1</v>
      </c>
      <c r="S128" s="165">
        <v>0</v>
      </c>
      <c r="T128" s="165">
        <v>1</v>
      </c>
      <c r="U128" s="403" t="s">
        <v>772</v>
      </c>
      <c r="V128" s="404"/>
      <c r="W128" s="404"/>
      <c r="X128" s="404"/>
      <c r="Y128" s="404"/>
      <c r="Z128" s="404"/>
      <c r="AA128" s="404"/>
      <c r="AB128" s="404"/>
      <c r="AC128" s="404"/>
      <c r="AD128" s="404"/>
      <c r="AE128" s="404"/>
      <c r="AF128" s="404"/>
      <c r="AG128" s="404"/>
      <c r="AH128" s="404"/>
      <c r="AI128" s="404"/>
      <c r="AJ128" s="404"/>
      <c r="AK128" s="404"/>
      <c r="AL128" s="404"/>
      <c r="AM128" s="404"/>
      <c r="AN128" s="404"/>
      <c r="AO128" s="404"/>
      <c r="AP128" s="404"/>
      <c r="AQ128" s="404"/>
      <c r="AR128" s="404"/>
      <c r="AS128" s="404"/>
      <c r="AT128" s="404"/>
      <c r="AU128" s="404"/>
      <c r="AV128" s="404"/>
      <c r="AW128" s="404"/>
      <c r="AX128" s="404"/>
      <c r="AY128" s="404"/>
      <c r="AZ128" s="405"/>
      <c r="BA128" s="39"/>
      <c r="BB128" s="151" t="s">
        <v>656</v>
      </c>
      <c r="BC128" s="39"/>
      <c r="BD128" s="39"/>
      <c r="BE128" s="39"/>
      <c r="BF128" s="39"/>
      <c r="BG128" s="39"/>
    </row>
    <row r="129" spans="1:61" x14ac:dyDescent="0.25">
      <c r="A129" s="39"/>
      <c r="B129" s="39"/>
      <c r="C129" s="39"/>
      <c r="D129" s="39"/>
      <c r="E129" s="256" t="s">
        <v>327</v>
      </c>
      <c r="F129" s="141"/>
      <c r="G129" s="141"/>
      <c r="H129" s="141"/>
      <c r="I129" s="141"/>
      <c r="J129" s="141"/>
      <c r="K129" s="141"/>
      <c r="L129" s="183" t="s">
        <v>580</v>
      </c>
      <c r="M129" s="260"/>
      <c r="N129" s="261" t="s">
        <v>618</v>
      </c>
      <c r="O129" s="165">
        <v>0</v>
      </c>
      <c r="P129" s="165">
        <v>0</v>
      </c>
      <c r="Q129" s="165">
        <v>0</v>
      </c>
      <c r="R129" s="165">
        <v>1</v>
      </c>
      <c r="S129" s="165">
        <v>1</v>
      </c>
      <c r="T129" s="165">
        <v>0</v>
      </c>
      <c r="U129" s="403" t="s">
        <v>768</v>
      </c>
      <c r="V129" s="404"/>
      <c r="W129" s="404"/>
      <c r="X129" s="404"/>
      <c r="Y129" s="404"/>
      <c r="Z129" s="404"/>
      <c r="AA129" s="404"/>
      <c r="AB129" s="404"/>
      <c r="AC129" s="404"/>
      <c r="AD129" s="404"/>
      <c r="AE129" s="404"/>
      <c r="AF129" s="404"/>
      <c r="AG129" s="404"/>
      <c r="AH129" s="404"/>
      <c r="AI129" s="404"/>
      <c r="AJ129" s="404"/>
      <c r="AK129" s="404"/>
      <c r="AL129" s="404"/>
      <c r="AM129" s="404"/>
      <c r="AN129" s="404"/>
      <c r="AO129" s="404"/>
      <c r="AP129" s="404"/>
      <c r="AQ129" s="404"/>
      <c r="AR129" s="404"/>
      <c r="AS129" s="404"/>
      <c r="AT129" s="404"/>
      <c r="AU129" s="404"/>
      <c r="AV129" s="404"/>
      <c r="AW129" s="404"/>
      <c r="AX129" s="404"/>
      <c r="AY129" s="404"/>
      <c r="AZ129" s="405"/>
      <c r="BA129" s="39"/>
      <c r="BB129" s="151" t="s">
        <v>656</v>
      </c>
      <c r="BC129" s="39"/>
      <c r="BD129" s="39"/>
      <c r="BE129" s="39"/>
      <c r="BF129" s="39"/>
      <c r="BG129" s="39"/>
    </row>
    <row r="130" spans="1:61" x14ac:dyDescent="0.25">
      <c r="A130" s="39"/>
      <c r="B130" s="39"/>
      <c r="C130" s="39"/>
      <c r="D130" s="39"/>
      <c r="E130" s="256" t="s">
        <v>327</v>
      </c>
      <c r="F130" s="141"/>
      <c r="G130" s="141"/>
      <c r="H130" s="141"/>
      <c r="I130" s="141"/>
      <c r="J130" s="141"/>
      <c r="K130" s="141"/>
      <c r="L130" s="183" t="s">
        <v>580</v>
      </c>
      <c r="M130" s="260"/>
      <c r="N130" s="261" t="s">
        <v>619</v>
      </c>
      <c r="O130" s="165">
        <v>0</v>
      </c>
      <c r="P130" s="165">
        <v>0</v>
      </c>
      <c r="Q130" s="165">
        <v>0</v>
      </c>
      <c r="R130" s="165">
        <v>1</v>
      </c>
      <c r="S130" s="165">
        <v>1</v>
      </c>
      <c r="T130" s="165">
        <v>1</v>
      </c>
      <c r="U130" s="403" t="s">
        <v>769</v>
      </c>
      <c r="V130" s="404"/>
      <c r="W130" s="404"/>
      <c r="X130" s="404"/>
      <c r="Y130" s="404"/>
      <c r="Z130" s="404"/>
      <c r="AA130" s="404"/>
      <c r="AB130" s="404"/>
      <c r="AC130" s="404"/>
      <c r="AD130" s="404"/>
      <c r="AE130" s="404"/>
      <c r="AF130" s="404"/>
      <c r="AG130" s="404"/>
      <c r="AH130" s="404"/>
      <c r="AI130" s="404"/>
      <c r="AJ130" s="404"/>
      <c r="AK130" s="404"/>
      <c r="AL130" s="404"/>
      <c r="AM130" s="404"/>
      <c r="AN130" s="404"/>
      <c r="AO130" s="404"/>
      <c r="AP130" s="404"/>
      <c r="AQ130" s="404"/>
      <c r="AR130" s="404"/>
      <c r="AS130" s="404"/>
      <c r="AT130" s="404"/>
      <c r="AU130" s="404"/>
      <c r="AV130" s="404"/>
      <c r="AW130" s="404"/>
      <c r="AX130" s="404"/>
      <c r="AY130" s="404"/>
      <c r="AZ130" s="405"/>
      <c r="BA130" s="39"/>
      <c r="BB130" s="151" t="s">
        <v>656</v>
      </c>
      <c r="BC130" s="39"/>
      <c r="BD130" s="39"/>
      <c r="BE130" s="39"/>
      <c r="BF130" s="39"/>
      <c r="BG130" s="39"/>
    </row>
    <row r="131" spans="1:61" x14ac:dyDescent="0.25">
      <c r="A131" s="39"/>
      <c r="B131" s="39"/>
      <c r="C131" s="39"/>
      <c r="D131" s="39"/>
      <c r="E131" s="256" t="s">
        <v>327</v>
      </c>
      <c r="F131" s="141"/>
      <c r="G131" s="141"/>
      <c r="H131" s="141"/>
      <c r="I131" s="141"/>
      <c r="J131" s="141"/>
      <c r="K131" s="141"/>
      <c r="L131" s="242" t="s">
        <v>626</v>
      </c>
      <c r="M131" s="260"/>
      <c r="N131" s="261" t="s">
        <v>640</v>
      </c>
      <c r="O131" s="165">
        <v>0</v>
      </c>
      <c r="P131" s="165">
        <v>0</v>
      </c>
      <c r="Q131" s="165">
        <v>1</v>
      </c>
      <c r="R131" s="165">
        <v>0</v>
      </c>
      <c r="S131" s="165">
        <v>0</v>
      </c>
      <c r="T131" s="165">
        <v>0</v>
      </c>
      <c r="U131" s="460" t="s">
        <v>581</v>
      </c>
      <c r="V131" s="461"/>
      <c r="W131" s="461"/>
      <c r="X131" s="461"/>
      <c r="Y131" s="461"/>
      <c r="Z131" s="461"/>
      <c r="AA131" s="461"/>
      <c r="AB131" s="461"/>
      <c r="AC131" s="461"/>
      <c r="AD131" s="461"/>
      <c r="AE131" s="461"/>
      <c r="AF131" s="461"/>
      <c r="AG131" s="461"/>
      <c r="AH131" s="461"/>
      <c r="AI131" s="461"/>
      <c r="AJ131" s="461"/>
      <c r="AK131" s="461"/>
      <c r="AL131" s="461"/>
      <c r="AM131" s="461"/>
      <c r="AN131" s="461"/>
      <c r="AO131" s="461"/>
      <c r="AP131" s="461"/>
      <c r="AQ131" s="461"/>
      <c r="AR131" s="461"/>
      <c r="AS131" s="461"/>
      <c r="AT131" s="461"/>
      <c r="AU131" s="461"/>
      <c r="AV131" s="461"/>
      <c r="AW131" s="461"/>
      <c r="AX131" s="461"/>
      <c r="AY131" s="461"/>
      <c r="AZ131" s="462"/>
      <c r="BA131" s="39"/>
      <c r="BB131" s="254" t="s">
        <v>656</v>
      </c>
      <c r="BC131" s="39"/>
      <c r="BD131" s="39"/>
      <c r="BE131" s="39"/>
      <c r="BF131" s="39"/>
      <c r="BG131" s="39"/>
    </row>
    <row r="132" spans="1:61" x14ac:dyDescent="0.25">
      <c r="A132" s="39"/>
      <c r="B132" s="39"/>
      <c r="C132" s="39"/>
      <c r="D132" s="39"/>
      <c r="E132" s="148">
        <v>0</v>
      </c>
      <c r="F132" s="141"/>
      <c r="G132" s="141"/>
      <c r="H132" s="141"/>
      <c r="I132" s="141"/>
      <c r="J132" s="141"/>
      <c r="K132" s="141"/>
      <c r="L132" s="141"/>
      <c r="M132" s="258"/>
      <c r="N132" s="259" t="s">
        <v>641</v>
      </c>
      <c r="O132" s="165">
        <v>0</v>
      </c>
      <c r="P132" s="165">
        <v>0</v>
      </c>
      <c r="Q132" s="165">
        <v>1</v>
      </c>
      <c r="R132" s="165">
        <v>0</v>
      </c>
      <c r="S132" s="165">
        <v>0</v>
      </c>
      <c r="T132" s="165">
        <v>1</v>
      </c>
      <c r="U132" s="429" t="s">
        <v>717</v>
      </c>
      <c r="V132" s="430"/>
      <c r="W132" s="430"/>
      <c r="X132" s="430"/>
      <c r="Y132" s="430"/>
      <c r="Z132" s="430"/>
      <c r="AA132" s="430"/>
      <c r="AB132" s="430"/>
      <c r="AC132" s="430"/>
      <c r="AD132" s="430"/>
      <c r="AE132" s="430"/>
      <c r="AF132" s="430"/>
      <c r="AG132" s="430"/>
      <c r="AH132" s="430"/>
      <c r="AI132" s="430"/>
      <c r="AJ132" s="430"/>
      <c r="AK132" s="430"/>
      <c r="AL132" s="430"/>
      <c r="AM132" s="430"/>
      <c r="AN132" s="430"/>
      <c r="AO132" s="430"/>
      <c r="AP132" s="430"/>
      <c r="AQ132" s="430"/>
      <c r="AR132" s="430"/>
      <c r="AS132" s="430"/>
      <c r="AT132" s="430"/>
      <c r="AU132" s="430"/>
      <c r="AV132" s="430"/>
      <c r="AW132" s="430"/>
      <c r="AX132" s="430"/>
      <c r="AY132" s="430"/>
      <c r="AZ132" s="431"/>
      <c r="BA132" s="39"/>
      <c r="BB132" s="151"/>
      <c r="BC132" s="39"/>
      <c r="BD132" s="39"/>
      <c r="BE132" s="39"/>
      <c r="BF132" s="39"/>
      <c r="BG132" s="39"/>
    </row>
    <row r="133" spans="1:61" x14ac:dyDescent="0.25">
      <c r="A133" s="39"/>
      <c r="B133" s="39"/>
      <c r="C133" s="39"/>
      <c r="D133" s="39"/>
      <c r="E133" s="148">
        <v>0</v>
      </c>
      <c r="F133" s="141"/>
      <c r="G133" s="141"/>
      <c r="H133" s="141"/>
      <c r="I133" s="141"/>
      <c r="J133" s="141"/>
      <c r="K133" s="141"/>
      <c r="L133" s="141"/>
      <c r="M133" s="258"/>
      <c r="N133" s="259" t="s">
        <v>642</v>
      </c>
      <c r="O133" s="165">
        <v>0</v>
      </c>
      <c r="P133" s="165">
        <v>0</v>
      </c>
      <c r="Q133" s="165">
        <v>1</v>
      </c>
      <c r="R133" s="165">
        <v>0</v>
      </c>
      <c r="S133" s="165">
        <v>1</v>
      </c>
      <c r="T133" s="165">
        <v>0</v>
      </c>
      <c r="U133" s="432"/>
      <c r="V133" s="433"/>
      <c r="W133" s="433"/>
      <c r="X133" s="433"/>
      <c r="Y133" s="433"/>
      <c r="Z133" s="433"/>
      <c r="AA133" s="433"/>
      <c r="AB133" s="433"/>
      <c r="AC133" s="433"/>
      <c r="AD133" s="433"/>
      <c r="AE133" s="433"/>
      <c r="AF133" s="433"/>
      <c r="AG133" s="433"/>
      <c r="AH133" s="433"/>
      <c r="AI133" s="433"/>
      <c r="AJ133" s="433"/>
      <c r="AK133" s="433"/>
      <c r="AL133" s="433"/>
      <c r="AM133" s="433"/>
      <c r="AN133" s="433"/>
      <c r="AO133" s="433"/>
      <c r="AP133" s="433"/>
      <c r="AQ133" s="433"/>
      <c r="AR133" s="433"/>
      <c r="AS133" s="433"/>
      <c r="AT133" s="433"/>
      <c r="AU133" s="433"/>
      <c r="AV133" s="433"/>
      <c r="AW133" s="433"/>
      <c r="AX133" s="433"/>
      <c r="AY133" s="433"/>
      <c r="AZ133" s="434"/>
      <c r="BA133" s="39"/>
      <c r="BB133" s="151"/>
      <c r="BC133" s="39"/>
      <c r="BD133" s="39"/>
      <c r="BE133" s="39"/>
      <c r="BF133" s="39"/>
      <c r="BG133" s="39"/>
    </row>
    <row r="134" spans="1:61" x14ac:dyDescent="0.25">
      <c r="A134" s="39"/>
      <c r="B134" s="39"/>
      <c r="C134" s="39"/>
      <c r="D134" s="39"/>
      <c r="E134" s="148">
        <v>0</v>
      </c>
      <c r="F134" s="141"/>
      <c r="G134" s="141"/>
      <c r="H134" s="141"/>
      <c r="I134" s="141"/>
      <c r="J134" s="141"/>
      <c r="K134" s="141"/>
      <c r="L134" s="141"/>
      <c r="M134" s="258"/>
      <c r="N134" s="259" t="s">
        <v>643</v>
      </c>
      <c r="O134" s="165">
        <v>0</v>
      </c>
      <c r="P134" s="165">
        <v>0</v>
      </c>
      <c r="Q134" s="165">
        <v>1</v>
      </c>
      <c r="R134" s="165">
        <v>0</v>
      </c>
      <c r="S134" s="165">
        <v>1</v>
      </c>
      <c r="T134" s="165">
        <v>1</v>
      </c>
      <c r="U134" s="432"/>
      <c r="V134" s="433"/>
      <c r="W134" s="433"/>
      <c r="X134" s="433"/>
      <c r="Y134" s="433"/>
      <c r="Z134" s="433"/>
      <c r="AA134" s="433"/>
      <c r="AB134" s="433"/>
      <c r="AC134" s="433"/>
      <c r="AD134" s="433"/>
      <c r="AE134" s="433"/>
      <c r="AF134" s="433"/>
      <c r="AG134" s="433"/>
      <c r="AH134" s="433"/>
      <c r="AI134" s="433"/>
      <c r="AJ134" s="433"/>
      <c r="AK134" s="433"/>
      <c r="AL134" s="433"/>
      <c r="AM134" s="433"/>
      <c r="AN134" s="433"/>
      <c r="AO134" s="433"/>
      <c r="AP134" s="433"/>
      <c r="AQ134" s="433"/>
      <c r="AR134" s="433"/>
      <c r="AS134" s="433"/>
      <c r="AT134" s="433"/>
      <c r="AU134" s="433"/>
      <c r="AV134" s="433"/>
      <c r="AW134" s="433"/>
      <c r="AX134" s="433"/>
      <c r="AY134" s="433"/>
      <c r="AZ134" s="434"/>
      <c r="BA134" s="39"/>
      <c r="BB134" s="151"/>
      <c r="BC134" s="39"/>
      <c r="BD134" s="39"/>
      <c r="BE134" s="39"/>
      <c r="BF134" s="39"/>
      <c r="BG134" s="39"/>
      <c r="BI134" s="241"/>
    </row>
    <row r="135" spans="1:61" x14ac:dyDescent="0.25">
      <c r="A135" s="39"/>
      <c r="B135" s="39"/>
      <c r="C135" s="39"/>
      <c r="D135" s="39"/>
      <c r="E135" s="148">
        <v>0</v>
      </c>
      <c r="F135" s="141"/>
      <c r="G135" s="141"/>
      <c r="H135" s="141"/>
      <c r="I135" s="141"/>
      <c r="J135" s="141"/>
      <c r="K135" s="141"/>
      <c r="L135" s="242"/>
      <c r="M135" s="258"/>
      <c r="N135" s="259" t="s">
        <v>644</v>
      </c>
      <c r="O135" s="165">
        <v>0</v>
      </c>
      <c r="P135" s="165">
        <v>0</v>
      </c>
      <c r="Q135" s="165">
        <v>1</v>
      </c>
      <c r="R135" s="165">
        <v>1</v>
      </c>
      <c r="S135" s="165">
        <v>0</v>
      </c>
      <c r="T135" s="165">
        <v>0</v>
      </c>
      <c r="U135" s="432"/>
      <c r="V135" s="433"/>
      <c r="W135" s="433"/>
      <c r="X135" s="433"/>
      <c r="Y135" s="433"/>
      <c r="Z135" s="433"/>
      <c r="AA135" s="433"/>
      <c r="AB135" s="433"/>
      <c r="AC135" s="433"/>
      <c r="AD135" s="433"/>
      <c r="AE135" s="433"/>
      <c r="AF135" s="433"/>
      <c r="AG135" s="433"/>
      <c r="AH135" s="433"/>
      <c r="AI135" s="433"/>
      <c r="AJ135" s="433"/>
      <c r="AK135" s="433"/>
      <c r="AL135" s="433"/>
      <c r="AM135" s="433"/>
      <c r="AN135" s="433"/>
      <c r="AO135" s="433"/>
      <c r="AP135" s="433"/>
      <c r="AQ135" s="433"/>
      <c r="AR135" s="433"/>
      <c r="AS135" s="433"/>
      <c r="AT135" s="433"/>
      <c r="AU135" s="433"/>
      <c r="AV135" s="433"/>
      <c r="AW135" s="433"/>
      <c r="AX135" s="433"/>
      <c r="AY135" s="433"/>
      <c r="AZ135" s="434"/>
      <c r="BA135" s="39"/>
      <c r="BB135" s="151"/>
      <c r="BC135" s="39"/>
      <c r="BD135" s="39"/>
      <c r="BE135" s="39"/>
      <c r="BF135" s="39"/>
      <c r="BG135" s="39"/>
      <c r="BI135" s="241"/>
    </row>
    <row r="136" spans="1:61" x14ac:dyDescent="0.25">
      <c r="A136" s="39"/>
      <c r="B136" s="39"/>
      <c r="C136" s="39"/>
      <c r="D136" s="39"/>
      <c r="E136" s="148">
        <v>0</v>
      </c>
      <c r="F136" s="141"/>
      <c r="G136" s="141"/>
      <c r="H136" s="141"/>
      <c r="I136" s="141"/>
      <c r="J136" s="141"/>
      <c r="K136" s="141"/>
      <c r="L136" s="242"/>
      <c r="M136" s="258"/>
      <c r="N136" s="259" t="s">
        <v>645</v>
      </c>
      <c r="O136" s="165">
        <v>0</v>
      </c>
      <c r="P136" s="165">
        <v>0</v>
      </c>
      <c r="Q136" s="165">
        <v>1</v>
      </c>
      <c r="R136" s="165">
        <v>1</v>
      </c>
      <c r="S136" s="165">
        <v>0</v>
      </c>
      <c r="T136" s="165">
        <v>1</v>
      </c>
      <c r="U136" s="432"/>
      <c r="V136" s="433"/>
      <c r="W136" s="433"/>
      <c r="X136" s="433"/>
      <c r="Y136" s="433"/>
      <c r="Z136" s="433"/>
      <c r="AA136" s="433"/>
      <c r="AB136" s="433"/>
      <c r="AC136" s="433"/>
      <c r="AD136" s="433"/>
      <c r="AE136" s="433"/>
      <c r="AF136" s="433"/>
      <c r="AG136" s="433"/>
      <c r="AH136" s="433"/>
      <c r="AI136" s="433"/>
      <c r="AJ136" s="433"/>
      <c r="AK136" s="433"/>
      <c r="AL136" s="433"/>
      <c r="AM136" s="433"/>
      <c r="AN136" s="433"/>
      <c r="AO136" s="433"/>
      <c r="AP136" s="433"/>
      <c r="AQ136" s="433"/>
      <c r="AR136" s="433"/>
      <c r="AS136" s="433"/>
      <c r="AT136" s="433"/>
      <c r="AU136" s="433"/>
      <c r="AV136" s="433"/>
      <c r="AW136" s="433"/>
      <c r="AX136" s="433"/>
      <c r="AY136" s="433"/>
      <c r="AZ136" s="434"/>
      <c r="BA136" s="39"/>
      <c r="BB136" s="151"/>
      <c r="BC136" s="39"/>
      <c r="BD136" s="39"/>
      <c r="BE136" s="39"/>
      <c r="BF136" s="39"/>
      <c r="BG136" s="39"/>
    </row>
    <row r="137" spans="1:61" x14ac:dyDescent="0.25">
      <c r="A137" s="39"/>
      <c r="B137" s="39"/>
      <c r="C137" s="39"/>
      <c r="D137" s="39"/>
      <c r="E137" s="148">
        <v>0</v>
      </c>
      <c r="F137" s="141"/>
      <c r="G137" s="141"/>
      <c r="H137" s="141"/>
      <c r="I137" s="141"/>
      <c r="J137" s="141"/>
      <c r="K137" s="141"/>
      <c r="L137" s="183"/>
      <c r="M137" s="260"/>
      <c r="N137" s="261" t="s">
        <v>646</v>
      </c>
      <c r="O137" s="165">
        <v>0</v>
      </c>
      <c r="P137" s="165">
        <v>0</v>
      </c>
      <c r="Q137" s="165">
        <v>1</v>
      </c>
      <c r="R137" s="165">
        <v>1</v>
      </c>
      <c r="S137" s="165">
        <v>1</v>
      </c>
      <c r="T137" s="165">
        <v>0</v>
      </c>
      <c r="U137" s="432"/>
      <c r="V137" s="433"/>
      <c r="W137" s="433"/>
      <c r="X137" s="433"/>
      <c r="Y137" s="433"/>
      <c r="Z137" s="433"/>
      <c r="AA137" s="433"/>
      <c r="AB137" s="433"/>
      <c r="AC137" s="433"/>
      <c r="AD137" s="433"/>
      <c r="AE137" s="433"/>
      <c r="AF137" s="433"/>
      <c r="AG137" s="433"/>
      <c r="AH137" s="433"/>
      <c r="AI137" s="433"/>
      <c r="AJ137" s="433"/>
      <c r="AK137" s="433"/>
      <c r="AL137" s="433"/>
      <c r="AM137" s="433"/>
      <c r="AN137" s="433"/>
      <c r="AO137" s="433"/>
      <c r="AP137" s="433"/>
      <c r="AQ137" s="433"/>
      <c r="AR137" s="433"/>
      <c r="AS137" s="433"/>
      <c r="AT137" s="433"/>
      <c r="AU137" s="433"/>
      <c r="AV137" s="433"/>
      <c r="AW137" s="433"/>
      <c r="AX137" s="433"/>
      <c r="AY137" s="433"/>
      <c r="AZ137" s="434"/>
      <c r="BA137" s="39"/>
      <c r="BB137" s="254"/>
      <c r="BC137" s="39"/>
      <c r="BD137" s="39"/>
      <c r="BE137" s="39"/>
      <c r="BF137" s="39"/>
      <c r="BG137" s="39"/>
    </row>
    <row r="138" spans="1:61" x14ac:dyDescent="0.25">
      <c r="A138" s="39"/>
      <c r="B138" s="39"/>
      <c r="C138" s="39"/>
      <c r="D138" s="39"/>
      <c r="E138" s="148">
        <v>0</v>
      </c>
      <c r="F138" s="141"/>
      <c r="G138" s="141"/>
      <c r="H138" s="141"/>
      <c r="I138" s="141"/>
      <c r="J138" s="141"/>
      <c r="K138" s="141"/>
      <c r="L138" s="242"/>
      <c r="M138" s="258"/>
      <c r="N138" s="259" t="s">
        <v>650</v>
      </c>
      <c r="O138" s="165">
        <v>0</v>
      </c>
      <c r="P138" s="165">
        <v>0</v>
      </c>
      <c r="Q138" s="165">
        <v>1</v>
      </c>
      <c r="R138" s="165">
        <v>1</v>
      </c>
      <c r="S138" s="165">
        <v>1</v>
      </c>
      <c r="T138" s="165">
        <v>1</v>
      </c>
      <c r="U138" s="432"/>
      <c r="V138" s="433"/>
      <c r="W138" s="433"/>
      <c r="X138" s="433"/>
      <c r="Y138" s="433"/>
      <c r="Z138" s="433"/>
      <c r="AA138" s="433"/>
      <c r="AB138" s="433"/>
      <c r="AC138" s="433"/>
      <c r="AD138" s="433"/>
      <c r="AE138" s="433"/>
      <c r="AF138" s="433"/>
      <c r="AG138" s="433"/>
      <c r="AH138" s="433"/>
      <c r="AI138" s="433"/>
      <c r="AJ138" s="433"/>
      <c r="AK138" s="433"/>
      <c r="AL138" s="433"/>
      <c r="AM138" s="433"/>
      <c r="AN138" s="433"/>
      <c r="AO138" s="433"/>
      <c r="AP138" s="433"/>
      <c r="AQ138" s="433"/>
      <c r="AR138" s="433"/>
      <c r="AS138" s="433"/>
      <c r="AT138" s="433"/>
      <c r="AU138" s="433"/>
      <c r="AV138" s="433"/>
      <c r="AW138" s="433"/>
      <c r="AX138" s="433"/>
      <c r="AY138" s="433"/>
      <c r="AZ138" s="434"/>
      <c r="BA138" s="39"/>
      <c r="BB138" s="151"/>
      <c r="BC138" s="39"/>
      <c r="BD138" s="39"/>
      <c r="BE138" s="39"/>
      <c r="BF138" s="39"/>
      <c r="BG138" s="39"/>
    </row>
    <row r="139" spans="1:61" x14ac:dyDescent="0.25">
      <c r="A139" s="39"/>
      <c r="B139" s="39"/>
      <c r="C139" s="39"/>
      <c r="D139" s="39"/>
      <c r="E139" s="256" t="s">
        <v>327</v>
      </c>
      <c r="F139" s="141"/>
      <c r="G139" s="141"/>
      <c r="H139" s="141"/>
      <c r="I139" s="141"/>
      <c r="J139" s="141"/>
      <c r="K139" s="141"/>
      <c r="L139" s="183" t="s">
        <v>580</v>
      </c>
      <c r="M139" s="260"/>
      <c r="N139" s="261" t="s">
        <v>668</v>
      </c>
      <c r="O139" s="165">
        <v>0</v>
      </c>
      <c r="P139" s="165">
        <v>1</v>
      </c>
      <c r="Q139" s="165">
        <v>0</v>
      </c>
      <c r="R139" s="165">
        <v>0</v>
      </c>
      <c r="S139" s="165">
        <v>0</v>
      </c>
      <c r="T139" s="165">
        <v>0</v>
      </c>
      <c r="U139" s="432"/>
      <c r="V139" s="433"/>
      <c r="W139" s="433"/>
      <c r="X139" s="433"/>
      <c r="Y139" s="433"/>
      <c r="Z139" s="433"/>
      <c r="AA139" s="433"/>
      <c r="AB139" s="433"/>
      <c r="AC139" s="433"/>
      <c r="AD139" s="433"/>
      <c r="AE139" s="433"/>
      <c r="AF139" s="433"/>
      <c r="AG139" s="433"/>
      <c r="AH139" s="433"/>
      <c r="AI139" s="433"/>
      <c r="AJ139" s="433"/>
      <c r="AK139" s="433"/>
      <c r="AL139" s="433"/>
      <c r="AM139" s="433"/>
      <c r="AN139" s="433"/>
      <c r="AO139" s="433"/>
      <c r="AP139" s="433"/>
      <c r="AQ139" s="433"/>
      <c r="AR139" s="433"/>
      <c r="AS139" s="433"/>
      <c r="AT139" s="433"/>
      <c r="AU139" s="433"/>
      <c r="AV139" s="433"/>
      <c r="AW139" s="433"/>
      <c r="AX139" s="433"/>
      <c r="AY139" s="433"/>
      <c r="AZ139" s="434"/>
      <c r="BA139" s="39"/>
      <c r="BB139" s="254"/>
      <c r="BC139" s="39"/>
      <c r="BD139" s="39"/>
      <c r="BE139" s="39"/>
      <c r="BF139" s="39"/>
      <c r="BG139" s="39"/>
    </row>
    <row r="140" spans="1:61" x14ac:dyDescent="0.25">
      <c r="A140" s="39"/>
      <c r="B140" s="39"/>
      <c r="C140" s="39"/>
      <c r="D140" s="39"/>
      <c r="E140" s="181" t="s">
        <v>227</v>
      </c>
      <c r="F140" s="181"/>
      <c r="G140" s="181"/>
      <c r="H140" s="181"/>
      <c r="I140" s="181"/>
      <c r="J140" s="181"/>
      <c r="K140" s="181"/>
      <c r="L140" s="183" t="s">
        <v>580</v>
      </c>
      <c r="M140" s="387" t="s">
        <v>227</v>
      </c>
      <c r="N140" s="387"/>
      <c r="O140" s="387" t="s">
        <v>227</v>
      </c>
      <c r="P140" s="387"/>
      <c r="Q140" s="387"/>
      <c r="R140" s="387"/>
      <c r="S140" s="387"/>
      <c r="T140" s="387"/>
      <c r="U140" s="432"/>
      <c r="V140" s="433"/>
      <c r="W140" s="433"/>
      <c r="X140" s="433"/>
      <c r="Y140" s="433"/>
      <c r="Z140" s="433"/>
      <c r="AA140" s="433"/>
      <c r="AB140" s="433"/>
      <c r="AC140" s="433"/>
      <c r="AD140" s="433"/>
      <c r="AE140" s="433"/>
      <c r="AF140" s="433"/>
      <c r="AG140" s="433"/>
      <c r="AH140" s="433"/>
      <c r="AI140" s="433"/>
      <c r="AJ140" s="433"/>
      <c r="AK140" s="433"/>
      <c r="AL140" s="433"/>
      <c r="AM140" s="433"/>
      <c r="AN140" s="433"/>
      <c r="AO140" s="433"/>
      <c r="AP140" s="433"/>
      <c r="AQ140" s="433"/>
      <c r="AR140" s="433"/>
      <c r="AS140" s="433"/>
      <c r="AT140" s="433"/>
      <c r="AU140" s="433"/>
      <c r="AV140" s="433"/>
      <c r="AW140" s="433"/>
      <c r="AX140" s="433"/>
      <c r="AY140" s="433"/>
      <c r="AZ140" s="434"/>
      <c r="BA140" s="39"/>
      <c r="BB140" s="39"/>
      <c r="BC140" s="39"/>
      <c r="BD140" s="39"/>
      <c r="BE140" s="39"/>
      <c r="BF140" s="39"/>
      <c r="BG140" s="39"/>
    </row>
    <row r="141" spans="1:61" x14ac:dyDescent="0.25">
      <c r="A141" s="39"/>
      <c r="B141" s="39"/>
      <c r="C141" s="39"/>
      <c r="D141" s="39"/>
      <c r="E141" s="256" t="s">
        <v>327</v>
      </c>
      <c r="F141" s="141"/>
      <c r="G141" s="141"/>
      <c r="H141" s="141"/>
      <c r="I141" s="141"/>
      <c r="J141" s="141"/>
      <c r="K141" s="141"/>
      <c r="L141" s="183" t="s">
        <v>580</v>
      </c>
      <c r="M141" s="260"/>
      <c r="N141" s="261" t="s">
        <v>647</v>
      </c>
      <c r="O141" s="165">
        <v>1</v>
      </c>
      <c r="P141" s="165">
        <v>1</v>
      </c>
      <c r="Q141" s="165">
        <v>1</v>
      </c>
      <c r="R141" s="165">
        <v>1</v>
      </c>
      <c r="S141" s="165">
        <v>1</v>
      </c>
      <c r="T141" s="165">
        <v>1</v>
      </c>
      <c r="U141" s="435"/>
      <c r="V141" s="436"/>
      <c r="W141" s="436"/>
      <c r="X141" s="436"/>
      <c r="Y141" s="436"/>
      <c r="Z141" s="436"/>
      <c r="AA141" s="436"/>
      <c r="AB141" s="436"/>
      <c r="AC141" s="436"/>
      <c r="AD141" s="436"/>
      <c r="AE141" s="436"/>
      <c r="AF141" s="436"/>
      <c r="AG141" s="436"/>
      <c r="AH141" s="436"/>
      <c r="AI141" s="436"/>
      <c r="AJ141" s="436"/>
      <c r="AK141" s="436"/>
      <c r="AL141" s="436"/>
      <c r="AM141" s="436"/>
      <c r="AN141" s="436"/>
      <c r="AO141" s="436"/>
      <c r="AP141" s="436"/>
      <c r="AQ141" s="436"/>
      <c r="AR141" s="436"/>
      <c r="AS141" s="436"/>
      <c r="AT141" s="436"/>
      <c r="AU141" s="436"/>
      <c r="AV141" s="436"/>
      <c r="AW141" s="436"/>
      <c r="AX141" s="436"/>
      <c r="AY141" s="436"/>
      <c r="AZ141" s="437"/>
      <c r="BA141" s="39"/>
      <c r="BB141" s="254"/>
      <c r="BC141" s="39"/>
      <c r="BD141" s="39"/>
      <c r="BE141" s="39"/>
      <c r="BF141" s="39"/>
      <c r="BG141" s="39"/>
    </row>
    <row r="142" spans="1:61" x14ac:dyDescent="0.25">
      <c r="A142" s="39"/>
      <c r="B142" s="39"/>
      <c r="C142" s="39"/>
      <c r="D142" s="39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  <c r="AS142" s="141"/>
      <c r="AT142" s="141"/>
      <c r="AU142" s="141"/>
      <c r="AV142" s="141"/>
      <c r="AW142" s="141"/>
      <c r="AX142" s="141"/>
      <c r="AY142" s="141"/>
      <c r="AZ142" s="141"/>
      <c r="BA142" s="141"/>
      <c r="BB142" s="39"/>
      <c r="BC142" s="39"/>
      <c r="BD142" s="39"/>
      <c r="BE142" s="39"/>
      <c r="BF142" s="39"/>
      <c r="BG142" s="39"/>
    </row>
    <row r="143" spans="1:61" x14ac:dyDescent="0.25">
      <c r="A143" s="39"/>
      <c r="B143" s="39"/>
      <c r="C143" s="39"/>
      <c r="D143" s="39"/>
      <c r="E143" s="183"/>
      <c r="F143" s="39"/>
      <c r="G143" s="141"/>
      <c r="H143" s="141"/>
      <c r="I143" s="141"/>
      <c r="J143" s="141"/>
      <c r="K143" s="141"/>
      <c r="L143" s="183" t="s">
        <v>580</v>
      </c>
      <c r="M143" s="39" t="s">
        <v>495</v>
      </c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141"/>
      <c r="AV143" s="141"/>
      <c r="AW143" s="141"/>
      <c r="AX143" s="141"/>
      <c r="AY143" s="141"/>
      <c r="AZ143" s="141"/>
      <c r="BA143" s="141"/>
      <c r="BB143" s="39"/>
      <c r="BC143" s="39"/>
      <c r="BD143" s="39"/>
      <c r="BE143" s="39"/>
      <c r="BF143" s="39"/>
      <c r="BG143" s="39"/>
    </row>
    <row r="144" spans="1:61" x14ac:dyDescent="0.25">
      <c r="A144" s="39"/>
      <c r="B144" s="39"/>
      <c r="C144" s="39"/>
      <c r="D144" s="39"/>
      <c r="E144" s="183"/>
      <c r="F144" s="39"/>
      <c r="G144" s="141"/>
      <c r="H144" s="141"/>
      <c r="I144" s="141"/>
      <c r="J144" s="141"/>
      <c r="K144" s="141"/>
      <c r="L144" s="242" t="s">
        <v>626</v>
      </c>
      <c r="M144" s="39" t="s">
        <v>583</v>
      </c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1"/>
      <c r="AT144" s="141"/>
      <c r="AU144" s="141"/>
      <c r="AV144" s="141"/>
      <c r="AW144" s="141"/>
      <c r="AX144" s="141"/>
      <c r="AY144" s="141"/>
      <c r="AZ144" s="141"/>
      <c r="BA144" s="141"/>
      <c r="BB144" s="39"/>
      <c r="BC144" s="39"/>
      <c r="BD144" s="39"/>
      <c r="BE144" s="39"/>
      <c r="BF144" s="39"/>
      <c r="BG144" s="39"/>
    </row>
    <row r="145" spans="1:59" x14ac:dyDescent="0.25">
      <c r="A145" s="39"/>
      <c r="B145" s="39"/>
      <c r="C145" s="39"/>
      <c r="D145" s="39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141"/>
      <c r="AR145" s="141"/>
      <c r="AS145" s="141"/>
      <c r="AT145" s="141"/>
      <c r="AU145" s="141"/>
      <c r="AV145" s="141"/>
      <c r="AW145" s="141"/>
      <c r="AX145" s="141"/>
      <c r="AY145" s="129"/>
      <c r="AZ145" s="129"/>
      <c r="BA145" s="39"/>
      <c r="BB145" s="39"/>
      <c r="BC145" s="39"/>
      <c r="BD145" s="39"/>
      <c r="BE145" s="39"/>
      <c r="BF145" s="39"/>
      <c r="BG145" s="39"/>
    </row>
    <row r="146" spans="1:59" x14ac:dyDescent="0.25">
      <c r="A146" s="39"/>
      <c r="B146" s="39"/>
      <c r="C146" s="39"/>
      <c r="D146" s="39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41"/>
      <c r="AS146" s="141"/>
      <c r="AT146" s="141"/>
      <c r="AU146" s="141"/>
      <c r="AV146" s="141"/>
      <c r="AW146" s="141"/>
      <c r="AX146" s="141"/>
      <c r="AY146" s="129"/>
      <c r="AZ146" s="129"/>
      <c r="BA146" s="39"/>
      <c r="BB146" s="39"/>
      <c r="BC146" s="39"/>
      <c r="BD146" s="39"/>
      <c r="BE146" s="39"/>
      <c r="BF146" s="39"/>
      <c r="BG146" s="39"/>
    </row>
    <row r="147" spans="1:59" ht="15.75" x14ac:dyDescent="0.25">
      <c r="A147" s="56" t="s">
        <v>238</v>
      </c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</row>
    <row r="148" spans="1:59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</row>
    <row r="149" spans="1:59" x14ac:dyDescent="0.25">
      <c r="A149" s="65" t="s">
        <v>264</v>
      </c>
      <c r="B149" s="65" t="s">
        <v>10</v>
      </c>
      <c r="C149" s="166" t="s">
        <v>233</v>
      </c>
      <c r="D149" s="39"/>
      <c r="E149" s="164" t="s">
        <v>554</v>
      </c>
      <c r="F149" s="395" t="s">
        <v>221</v>
      </c>
      <c r="G149" s="396"/>
      <c r="H149" s="396"/>
      <c r="I149" s="396"/>
      <c r="J149" s="396"/>
      <c r="K149" s="396"/>
      <c r="L149" s="397"/>
      <c r="M149" s="398" t="s">
        <v>568</v>
      </c>
      <c r="N149" s="399"/>
      <c r="O149" s="451" t="s">
        <v>274</v>
      </c>
      <c r="P149" s="452"/>
      <c r="Q149" s="452"/>
      <c r="R149" s="452"/>
      <c r="S149" s="452"/>
      <c r="T149" s="453"/>
      <c r="U149" s="403" t="s">
        <v>597</v>
      </c>
      <c r="V149" s="404"/>
      <c r="W149" s="404"/>
      <c r="X149" s="404"/>
      <c r="Y149" s="404"/>
      <c r="Z149" s="404"/>
      <c r="AA149" s="404"/>
      <c r="AB149" s="404"/>
      <c r="AC149" s="404"/>
      <c r="AD149" s="404"/>
      <c r="AE149" s="404"/>
      <c r="AF149" s="405"/>
      <c r="AG149" s="403" t="s">
        <v>599</v>
      </c>
      <c r="AH149" s="404"/>
      <c r="AI149" s="404"/>
      <c r="AJ149" s="404"/>
      <c r="AK149" s="404"/>
      <c r="AL149" s="404"/>
      <c r="AM149" s="404"/>
      <c r="AN149" s="404"/>
      <c r="AO149" s="404"/>
      <c r="AP149" s="404"/>
      <c r="AQ149" s="404"/>
      <c r="AR149" s="405"/>
      <c r="AS149" s="403" t="s">
        <v>598</v>
      </c>
      <c r="AT149" s="404"/>
      <c r="AU149" s="404"/>
      <c r="AV149" s="404"/>
      <c r="AW149" s="404"/>
      <c r="AX149" s="404"/>
      <c r="AY149" s="404"/>
      <c r="AZ149" s="405"/>
      <c r="BA149" s="39"/>
      <c r="BB149" s="39"/>
      <c r="BC149" s="39"/>
      <c r="BD149" s="39"/>
      <c r="BE149" s="39"/>
      <c r="BF149" s="39"/>
      <c r="BG149" s="39"/>
    </row>
    <row r="150" spans="1:59" x14ac:dyDescent="0.25">
      <c r="A150" s="39"/>
      <c r="B150" s="39"/>
      <c r="C150" s="39"/>
      <c r="D150" s="39"/>
      <c r="E150" s="145">
        <v>47</v>
      </c>
      <c r="F150" s="42">
        <v>46</v>
      </c>
      <c r="G150" s="43"/>
      <c r="H150" s="43"/>
      <c r="I150" s="43"/>
      <c r="J150" s="43"/>
      <c r="K150" s="43"/>
      <c r="L150" s="44">
        <v>40</v>
      </c>
      <c r="M150" s="42">
        <v>39</v>
      </c>
      <c r="N150" s="44">
        <v>38</v>
      </c>
      <c r="O150" s="54">
        <v>37</v>
      </c>
      <c r="P150" s="53"/>
      <c r="Q150" s="53"/>
      <c r="R150" s="53"/>
      <c r="S150" s="53"/>
      <c r="T150" s="53">
        <v>32</v>
      </c>
      <c r="U150" s="54">
        <v>31</v>
      </c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5">
        <v>20</v>
      </c>
      <c r="AG150" s="53">
        <v>19</v>
      </c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5">
        <v>8</v>
      </c>
      <c r="AS150" s="53">
        <v>7</v>
      </c>
      <c r="AT150" s="53"/>
      <c r="AU150" s="53"/>
      <c r="AV150" s="53"/>
      <c r="AW150" s="53"/>
      <c r="AX150" s="53"/>
      <c r="AY150" s="53"/>
      <c r="AZ150" s="55">
        <v>0</v>
      </c>
      <c r="BA150" s="39"/>
      <c r="BB150" s="39"/>
      <c r="BC150" s="39"/>
      <c r="BD150" s="39"/>
      <c r="BE150" s="39"/>
      <c r="BF150" s="39"/>
      <c r="BG150" s="39"/>
    </row>
    <row r="151" spans="1:59" x14ac:dyDescent="0.25">
      <c r="A151" s="143"/>
      <c r="B151" s="138"/>
      <c r="C151" s="39"/>
      <c r="D151" s="39"/>
      <c r="E151" s="291" t="s">
        <v>555</v>
      </c>
      <c r="F151" s="406" t="s">
        <v>584</v>
      </c>
      <c r="G151" s="407"/>
      <c r="H151" s="407"/>
      <c r="I151" s="407"/>
      <c r="J151" s="407"/>
      <c r="K151" s="407"/>
      <c r="L151" s="408"/>
      <c r="M151" s="406" t="s">
        <v>585</v>
      </c>
      <c r="N151" s="408"/>
      <c r="O151" s="406" t="s">
        <v>586</v>
      </c>
      <c r="P151" s="407"/>
      <c r="Q151" s="407"/>
      <c r="R151" s="407"/>
      <c r="S151" s="407"/>
      <c r="T151" s="408"/>
      <c r="U151" s="406" t="s">
        <v>600</v>
      </c>
      <c r="V151" s="407"/>
      <c r="W151" s="407"/>
      <c r="X151" s="407"/>
      <c r="Y151" s="407"/>
      <c r="Z151" s="407"/>
      <c r="AA151" s="407"/>
      <c r="AB151" s="407"/>
      <c r="AC151" s="407"/>
      <c r="AD151" s="407"/>
      <c r="AE151" s="407"/>
      <c r="AF151" s="408"/>
      <c r="AG151" s="406" t="s">
        <v>600</v>
      </c>
      <c r="AH151" s="407"/>
      <c r="AI151" s="407"/>
      <c r="AJ151" s="407"/>
      <c r="AK151" s="407"/>
      <c r="AL151" s="407"/>
      <c r="AM151" s="407"/>
      <c r="AN151" s="407"/>
      <c r="AO151" s="407"/>
      <c r="AP151" s="407"/>
      <c r="AQ151" s="407"/>
      <c r="AR151" s="408"/>
      <c r="AS151" s="406" t="s">
        <v>587</v>
      </c>
      <c r="AT151" s="407"/>
      <c r="AU151" s="407"/>
      <c r="AV151" s="407"/>
      <c r="AW151" s="407"/>
      <c r="AX151" s="407"/>
      <c r="AY151" s="407"/>
      <c r="AZ151" s="408"/>
      <c r="BA151" s="39"/>
      <c r="BB151" s="39"/>
      <c r="BC151" s="39"/>
      <c r="BD151" s="39"/>
      <c r="BE151" s="39"/>
      <c r="BF151" s="39"/>
      <c r="BG151" s="39"/>
    </row>
    <row r="152" spans="1:59" x14ac:dyDescent="0.25">
      <c r="A152" s="47" t="s">
        <v>524</v>
      </c>
      <c r="B152" s="47" t="s">
        <v>523</v>
      </c>
      <c r="C152" s="39"/>
      <c r="D152" s="39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184"/>
      <c r="P152" s="51"/>
      <c r="Q152" s="51"/>
      <c r="R152" s="51"/>
      <c r="S152" s="51"/>
      <c r="T152" s="295"/>
      <c r="U152" s="184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295"/>
      <c r="AG152" s="184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295"/>
      <c r="AS152" s="184"/>
      <c r="AT152" s="51"/>
      <c r="AU152" s="51"/>
      <c r="AV152" s="51"/>
      <c r="AW152" s="51"/>
      <c r="AX152" s="51"/>
      <c r="AY152" s="51"/>
      <c r="AZ152" s="295"/>
      <c r="BA152" s="39"/>
      <c r="BB152" s="39"/>
      <c r="BC152" s="39"/>
      <c r="BD152" s="39"/>
      <c r="BE152" s="39"/>
      <c r="BF152" s="39"/>
      <c r="BG152" s="39"/>
    </row>
    <row r="153" spans="1:59" x14ac:dyDescent="0.25">
      <c r="A153" s="143"/>
      <c r="B153" s="138"/>
      <c r="C153" s="39"/>
      <c r="D153" s="183" t="s">
        <v>580</v>
      </c>
      <c r="E153" s="256">
        <v>0</v>
      </c>
      <c r="F153" s="388" t="s">
        <v>561</v>
      </c>
      <c r="G153" s="389"/>
      <c r="H153" s="389"/>
      <c r="I153" s="389"/>
      <c r="J153" s="389"/>
      <c r="K153" s="389"/>
      <c r="L153" s="390"/>
      <c r="M153" s="388" t="s">
        <v>233</v>
      </c>
      <c r="N153" s="389"/>
      <c r="O153" s="195" t="s">
        <v>560</v>
      </c>
      <c r="P153" s="196" t="s">
        <v>602</v>
      </c>
      <c r="Q153" s="51"/>
      <c r="R153" s="51"/>
      <c r="S153" s="51"/>
      <c r="T153" s="295"/>
      <c r="U153" s="184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295"/>
      <c r="AG153" s="184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295"/>
      <c r="AS153" s="184"/>
      <c r="AT153" s="51"/>
      <c r="AU153" s="51"/>
      <c r="AV153" s="51"/>
      <c r="AW153" s="51"/>
      <c r="AX153" s="51"/>
      <c r="AY153" s="51"/>
      <c r="AZ153" s="295"/>
      <c r="BA153" s="39"/>
      <c r="BB153" s="39"/>
      <c r="BC153" s="39"/>
      <c r="BD153" s="39"/>
      <c r="BE153" s="39"/>
      <c r="BF153" s="39"/>
      <c r="BG153" s="39"/>
    </row>
    <row r="154" spans="1:59" x14ac:dyDescent="0.25">
      <c r="A154" s="143">
        <v>127</v>
      </c>
      <c r="B154" s="138">
        <v>20</v>
      </c>
      <c r="C154" s="39"/>
      <c r="D154" s="64"/>
      <c r="E154" s="148">
        <v>1</v>
      </c>
      <c r="F154" s="418" t="s">
        <v>561</v>
      </c>
      <c r="G154" s="419"/>
      <c r="H154" s="419"/>
      <c r="I154" s="419"/>
      <c r="J154" s="419"/>
      <c r="K154" s="419"/>
      <c r="L154" s="420"/>
      <c r="M154" s="421" t="s">
        <v>233</v>
      </c>
      <c r="N154" s="450"/>
      <c r="O154" s="197" t="s">
        <v>560</v>
      </c>
      <c r="P154" s="131" t="s">
        <v>601</v>
      </c>
      <c r="Q154" s="51"/>
      <c r="R154" s="51"/>
      <c r="S154" s="51"/>
      <c r="T154" s="295"/>
      <c r="U154" s="184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295"/>
      <c r="AG154" s="184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295"/>
      <c r="AS154" s="184"/>
      <c r="AT154" s="51"/>
      <c r="AU154" s="51"/>
      <c r="AV154" s="51"/>
      <c r="AW154" s="51"/>
      <c r="AX154" s="51"/>
      <c r="AY154" s="51"/>
      <c r="AZ154" s="295"/>
      <c r="BA154" s="39"/>
      <c r="BB154" s="39"/>
      <c r="BC154" s="39"/>
      <c r="BD154" s="39"/>
      <c r="BE154" s="39"/>
      <c r="BF154" s="39"/>
      <c r="BG154" s="39"/>
    </row>
    <row r="155" spans="1:59" x14ac:dyDescent="0.25">
      <c r="A155" s="143"/>
      <c r="B155" s="138"/>
      <c r="C155" s="39"/>
      <c r="D155" s="183" t="s">
        <v>580</v>
      </c>
      <c r="E155" s="256">
        <v>0</v>
      </c>
      <c r="F155" s="388" t="s">
        <v>562</v>
      </c>
      <c r="G155" s="389"/>
      <c r="H155" s="389"/>
      <c r="I155" s="389"/>
      <c r="J155" s="389"/>
      <c r="K155" s="389"/>
      <c r="L155" s="390"/>
      <c r="M155" s="388" t="s">
        <v>233</v>
      </c>
      <c r="N155" s="389"/>
      <c r="O155" s="195" t="s">
        <v>560</v>
      </c>
      <c r="P155" s="196" t="s">
        <v>603</v>
      </c>
      <c r="Q155" s="51"/>
      <c r="R155" s="51"/>
      <c r="S155" s="51"/>
      <c r="T155" s="295"/>
      <c r="U155" s="184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295"/>
      <c r="AG155" s="184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295"/>
      <c r="AS155" s="184"/>
      <c r="AT155" s="51"/>
      <c r="AU155" s="51"/>
      <c r="AV155" s="51"/>
      <c r="AW155" s="51"/>
      <c r="AX155" s="51"/>
      <c r="AY155" s="51"/>
      <c r="AZ155" s="295"/>
      <c r="BA155" s="39"/>
      <c r="BB155" s="39"/>
      <c r="BC155" s="39"/>
      <c r="BD155" s="39"/>
      <c r="BE155" s="39"/>
      <c r="BF155" s="39"/>
      <c r="BG155" s="39"/>
    </row>
    <row r="156" spans="1:59" x14ac:dyDescent="0.25">
      <c r="A156" s="143"/>
      <c r="B156" s="138"/>
      <c r="C156" s="39"/>
      <c r="D156" s="183" t="s">
        <v>580</v>
      </c>
      <c r="E156" s="256">
        <v>1</v>
      </c>
      <c r="F156" s="388" t="s">
        <v>562</v>
      </c>
      <c r="G156" s="389"/>
      <c r="H156" s="389"/>
      <c r="I156" s="389"/>
      <c r="J156" s="389"/>
      <c r="K156" s="389"/>
      <c r="L156" s="390"/>
      <c r="M156" s="388" t="s">
        <v>233</v>
      </c>
      <c r="N156" s="389"/>
      <c r="O156" s="195" t="s">
        <v>560</v>
      </c>
      <c r="P156" s="196" t="s">
        <v>604</v>
      </c>
      <c r="Q156" s="51"/>
      <c r="R156" s="51"/>
      <c r="S156" s="51"/>
      <c r="T156" s="295"/>
      <c r="U156" s="184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295"/>
      <c r="AG156" s="184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295"/>
      <c r="AS156" s="184"/>
      <c r="AT156" s="51"/>
      <c r="AU156" s="51"/>
      <c r="AV156" s="51"/>
      <c r="AW156" s="51"/>
      <c r="AX156" s="51"/>
      <c r="AY156" s="51"/>
      <c r="AZ156" s="295"/>
      <c r="BA156" s="39"/>
      <c r="BB156" s="39"/>
      <c r="BC156" s="39"/>
      <c r="BD156" s="39"/>
      <c r="BE156" s="39"/>
      <c r="BF156" s="39"/>
      <c r="BG156" s="39"/>
    </row>
    <row r="157" spans="1:59" x14ac:dyDescent="0.25">
      <c r="A157" s="143"/>
      <c r="B157" s="138"/>
      <c r="C157" s="39"/>
      <c r="D157" s="39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198"/>
      <c r="P157" s="199"/>
      <c r="Q157" s="199"/>
      <c r="R157" s="199"/>
      <c r="S157" s="199"/>
      <c r="T157" s="200"/>
      <c r="U157" s="198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200"/>
      <c r="AG157" s="198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200"/>
      <c r="AS157" s="198"/>
      <c r="AT157" s="199"/>
      <c r="AU157" s="199"/>
      <c r="AV157" s="199"/>
      <c r="AW157" s="199"/>
      <c r="AX157" s="199"/>
      <c r="AY157" s="199"/>
      <c r="AZ157" s="200"/>
      <c r="BA157" s="39"/>
      <c r="BB157" s="39"/>
      <c r="BC157" s="39"/>
      <c r="BD157" s="39"/>
      <c r="BE157" s="39"/>
      <c r="BF157" s="39"/>
      <c r="BG157" s="39"/>
    </row>
    <row r="158" spans="1:59" x14ac:dyDescent="0.25">
      <c r="A158" s="143"/>
      <c r="B158" s="138"/>
      <c r="C158" s="39"/>
      <c r="D158" s="39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451" t="s">
        <v>274</v>
      </c>
      <c r="P158" s="452"/>
      <c r="Q158" s="452"/>
      <c r="R158" s="452"/>
      <c r="S158" s="452"/>
      <c r="T158" s="453"/>
      <c r="U158" s="403" t="s">
        <v>597</v>
      </c>
      <c r="V158" s="404"/>
      <c r="W158" s="404"/>
      <c r="X158" s="404"/>
      <c r="Y158" s="404"/>
      <c r="Z158" s="404"/>
      <c r="AA158" s="404"/>
      <c r="AB158" s="404"/>
      <c r="AC158" s="404"/>
      <c r="AD158" s="404"/>
      <c r="AE158" s="404"/>
      <c r="AF158" s="405"/>
      <c r="AG158" s="403" t="s">
        <v>599</v>
      </c>
      <c r="AH158" s="404"/>
      <c r="AI158" s="404"/>
      <c r="AJ158" s="404"/>
      <c r="AK158" s="404"/>
      <c r="AL158" s="404"/>
      <c r="AM158" s="404"/>
      <c r="AN158" s="404"/>
      <c r="AO158" s="404"/>
      <c r="AP158" s="404"/>
      <c r="AQ158" s="404"/>
      <c r="AR158" s="405"/>
      <c r="AS158" s="403" t="s">
        <v>598</v>
      </c>
      <c r="AT158" s="404"/>
      <c r="AU158" s="404"/>
      <c r="AV158" s="404"/>
      <c r="AW158" s="404"/>
      <c r="AX158" s="404"/>
      <c r="AY158" s="404"/>
      <c r="AZ158" s="405"/>
      <c r="BA158" s="39"/>
      <c r="BB158" s="39"/>
      <c r="BC158" s="39"/>
      <c r="BD158" s="39"/>
      <c r="BE158" s="39"/>
      <c r="BF158" s="39"/>
      <c r="BG158" s="39"/>
    </row>
    <row r="159" spans="1:59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454" t="s">
        <v>520</v>
      </c>
      <c r="P159" s="455"/>
      <c r="Q159" s="455"/>
      <c r="R159" s="455"/>
      <c r="S159" s="455"/>
      <c r="T159" s="456"/>
      <c r="U159" s="228" t="s">
        <v>511</v>
      </c>
      <c r="V159" s="225"/>
      <c r="W159" s="226"/>
      <c r="X159" s="226"/>
      <c r="Y159" s="226"/>
      <c r="Z159" s="226"/>
      <c r="AA159" s="226"/>
      <c r="AB159" s="226"/>
      <c r="AC159" s="226"/>
      <c r="AD159" s="226"/>
      <c r="AE159" s="226"/>
      <c r="AF159" s="227"/>
      <c r="AG159" s="225" t="s">
        <v>513</v>
      </c>
      <c r="AH159" s="225"/>
      <c r="AI159" s="226"/>
      <c r="AJ159" s="226"/>
      <c r="AK159" s="226"/>
      <c r="AL159" s="226"/>
      <c r="AM159" s="226"/>
      <c r="AN159" s="226"/>
      <c r="AO159" s="226"/>
      <c r="AP159" s="226"/>
      <c r="AQ159" s="226"/>
      <c r="AR159" s="227"/>
      <c r="AS159" s="225" t="s">
        <v>512</v>
      </c>
      <c r="AT159" s="225"/>
      <c r="AU159" s="226"/>
      <c r="AV159" s="226"/>
      <c r="AW159" s="226"/>
      <c r="AX159" s="226"/>
      <c r="AY159" s="226"/>
      <c r="AZ159" s="227"/>
      <c r="BA159" s="39"/>
      <c r="BB159" s="39"/>
      <c r="BC159" s="39"/>
      <c r="BD159" s="39"/>
      <c r="BE159" s="39"/>
      <c r="BF159" s="39"/>
      <c r="BG159" s="39"/>
    </row>
    <row r="160" spans="1:59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182"/>
      <c r="P160" s="182"/>
      <c r="Q160" s="182"/>
      <c r="R160" s="182"/>
      <c r="S160" s="182"/>
      <c r="T160" s="182"/>
      <c r="U160" s="229" t="s">
        <v>504</v>
      </c>
      <c r="V160" s="185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87"/>
      <c r="AG160" s="185" t="s">
        <v>504</v>
      </c>
      <c r="AH160" s="185"/>
      <c r="AI160" s="131"/>
      <c r="AJ160" s="131"/>
      <c r="AK160" s="131"/>
      <c r="AL160" s="131"/>
      <c r="AM160" s="131"/>
      <c r="AN160" s="131"/>
      <c r="AO160" s="131"/>
      <c r="AP160" s="131"/>
      <c r="AQ160" s="131"/>
      <c r="AR160" s="187"/>
      <c r="AS160" s="185" t="s">
        <v>505</v>
      </c>
      <c r="AT160" s="185"/>
      <c r="AU160" s="131"/>
      <c r="AV160" s="131"/>
      <c r="AW160" s="131"/>
      <c r="AX160" s="131"/>
      <c r="AY160" s="131"/>
      <c r="AZ160" s="187"/>
      <c r="BA160" s="39"/>
      <c r="BB160" s="39"/>
      <c r="BC160" s="39"/>
      <c r="BD160" s="39"/>
      <c r="BE160" s="39"/>
      <c r="BF160" s="39"/>
      <c r="BG160" s="39"/>
    </row>
    <row r="161" spans="1:59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131"/>
      <c r="P161" s="131"/>
      <c r="Q161" s="131"/>
      <c r="R161" s="131"/>
      <c r="S161" s="131"/>
      <c r="T161" s="131"/>
      <c r="U161" s="229" t="s">
        <v>509</v>
      </c>
      <c r="V161" s="185"/>
      <c r="W161" s="131"/>
      <c r="X161" s="131"/>
      <c r="Y161" s="131"/>
      <c r="Z161" s="131"/>
      <c r="AA161" s="131"/>
      <c r="AB161" s="131"/>
      <c r="AC161" s="131"/>
      <c r="AD161" s="131"/>
      <c r="AE161" s="131"/>
      <c r="AF161" s="187"/>
      <c r="AG161" s="185" t="s">
        <v>517</v>
      </c>
      <c r="AH161" s="185"/>
      <c r="AI161" s="131"/>
      <c r="AJ161" s="131"/>
      <c r="AK161" s="131"/>
      <c r="AL161" s="131"/>
      <c r="AM161" s="131"/>
      <c r="AN161" s="131"/>
      <c r="AO161" s="131"/>
      <c r="AP161" s="131"/>
      <c r="AQ161" s="131"/>
      <c r="AR161" s="187"/>
      <c r="AS161" s="185" t="s">
        <v>514</v>
      </c>
      <c r="AT161" s="185"/>
      <c r="AU161" s="131"/>
      <c r="AV161" s="131"/>
      <c r="AW161" s="131"/>
      <c r="AX161" s="131"/>
      <c r="AY161" s="131"/>
      <c r="AZ161" s="187"/>
      <c r="BA161" s="39"/>
      <c r="BB161" s="39"/>
      <c r="BC161" s="39"/>
      <c r="BD161" s="39"/>
      <c r="BE161" s="39"/>
      <c r="BF161" s="39"/>
      <c r="BG161" s="39"/>
    </row>
    <row r="162" spans="1:59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131"/>
      <c r="P162" s="131"/>
      <c r="Q162" s="131"/>
      <c r="R162" s="131"/>
      <c r="S162" s="131"/>
      <c r="T162" s="131"/>
      <c r="U162" s="229" t="s">
        <v>507</v>
      </c>
      <c r="V162" s="185"/>
      <c r="W162" s="131"/>
      <c r="X162" s="131"/>
      <c r="Y162" s="131"/>
      <c r="Z162" s="131"/>
      <c r="AA162" s="131"/>
      <c r="AB162" s="131"/>
      <c r="AC162" s="131"/>
      <c r="AD162" s="131"/>
      <c r="AE162" s="131"/>
      <c r="AF162" s="187"/>
      <c r="AG162" s="185" t="s">
        <v>518</v>
      </c>
      <c r="AH162" s="185"/>
      <c r="AI162" s="131"/>
      <c r="AJ162" s="131"/>
      <c r="AK162" s="131"/>
      <c r="AL162" s="131"/>
      <c r="AM162" s="131"/>
      <c r="AN162" s="131"/>
      <c r="AO162" s="131"/>
      <c r="AP162" s="131"/>
      <c r="AQ162" s="131"/>
      <c r="AR162" s="187"/>
      <c r="AS162" s="185" t="s">
        <v>515</v>
      </c>
      <c r="AT162" s="185"/>
      <c r="AU162" s="131"/>
      <c r="AV162" s="131"/>
      <c r="AW162" s="131"/>
      <c r="AX162" s="131"/>
      <c r="AY162" s="131"/>
      <c r="AZ162" s="187"/>
      <c r="BA162" s="39"/>
      <c r="BB162" s="39"/>
      <c r="BC162" s="39"/>
      <c r="BD162" s="39"/>
      <c r="BE162" s="39"/>
      <c r="BF162" s="39"/>
      <c r="BG162" s="39"/>
    </row>
    <row r="163" spans="1:59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131"/>
      <c r="P163" s="131"/>
      <c r="Q163" s="131"/>
      <c r="R163" s="131"/>
      <c r="S163" s="131"/>
      <c r="T163" s="131"/>
      <c r="U163" s="230" t="s">
        <v>506</v>
      </c>
      <c r="V163" s="133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88"/>
      <c r="AG163" s="133" t="s">
        <v>519</v>
      </c>
      <c r="AH163" s="133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88"/>
      <c r="AS163" s="133" t="s">
        <v>516</v>
      </c>
      <c r="AT163" s="133"/>
      <c r="AU163" s="134"/>
      <c r="AV163" s="134"/>
      <c r="AW163" s="134"/>
      <c r="AX163" s="134"/>
      <c r="AY163" s="134"/>
      <c r="AZ163" s="188"/>
      <c r="BA163" s="39"/>
      <c r="BB163" s="39"/>
      <c r="BC163" s="39"/>
      <c r="BD163" s="39"/>
      <c r="BE163" s="39"/>
      <c r="BF163" s="39"/>
      <c r="BG163" s="39"/>
    </row>
    <row r="164" spans="1:59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</row>
    <row r="165" spans="1:59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183" t="s">
        <v>580</v>
      </c>
      <c r="M165" s="39" t="s">
        <v>495</v>
      </c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</row>
    <row r="166" spans="1:59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</row>
    <row r="167" spans="1:59" x14ac:dyDescent="0.25">
      <c r="A167" s="39"/>
      <c r="B167" s="39"/>
      <c r="C167" s="39"/>
      <c r="D167" s="39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45"/>
      <c r="BB167" s="45"/>
      <c r="BC167" s="45"/>
      <c r="BD167" s="39"/>
      <c r="BE167" s="39"/>
      <c r="BF167" s="39"/>
      <c r="BG167" s="39"/>
    </row>
    <row r="168" spans="1:59" x14ac:dyDescent="0.25">
      <c r="A168" s="65" t="s">
        <v>570</v>
      </c>
      <c r="B168" s="65" t="s">
        <v>1</v>
      </c>
      <c r="C168" s="166" t="s">
        <v>233</v>
      </c>
      <c r="D168" s="39"/>
      <c r="E168" s="164" t="s">
        <v>554</v>
      </c>
      <c r="F168" s="395" t="s">
        <v>221</v>
      </c>
      <c r="G168" s="396"/>
      <c r="H168" s="396"/>
      <c r="I168" s="396"/>
      <c r="J168" s="396"/>
      <c r="K168" s="396"/>
      <c r="L168" s="397"/>
      <c r="M168" s="398" t="s">
        <v>568</v>
      </c>
      <c r="N168" s="399"/>
      <c r="O168" s="403" t="s">
        <v>596</v>
      </c>
      <c r="P168" s="404"/>
      <c r="Q168" s="405"/>
      <c r="R168" s="400" t="s">
        <v>569</v>
      </c>
      <c r="S168" s="401"/>
      <c r="T168" s="402"/>
      <c r="U168" s="403" t="s">
        <v>606</v>
      </c>
      <c r="V168" s="404"/>
      <c r="W168" s="404"/>
      <c r="X168" s="404"/>
      <c r="Y168" s="404"/>
      <c r="Z168" s="404"/>
      <c r="AA168" s="404"/>
      <c r="AB168" s="404"/>
      <c r="AC168" s="404"/>
      <c r="AD168" s="404"/>
      <c r="AE168" s="404"/>
      <c r="AF168" s="405"/>
      <c r="AG168" s="403" t="s">
        <v>222</v>
      </c>
      <c r="AH168" s="404"/>
      <c r="AI168" s="404"/>
      <c r="AJ168" s="404"/>
      <c r="AK168" s="404"/>
      <c r="AL168" s="404"/>
      <c r="AM168" s="404"/>
      <c r="AN168" s="404"/>
      <c r="AO168" s="404"/>
      <c r="AP168" s="404"/>
      <c r="AQ168" s="404"/>
      <c r="AR168" s="405"/>
      <c r="AS168" s="403" t="s">
        <v>607</v>
      </c>
      <c r="AT168" s="404"/>
      <c r="AU168" s="404"/>
      <c r="AV168" s="404"/>
      <c r="AW168" s="404"/>
      <c r="AX168" s="404"/>
      <c r="AY168" s="404"/>
      <c r="AZ168" s="405"/>
      <c r="BA168" s="39"/>
      <c r="BB168" s="39"/>
      <c r="BC168" s="39"/>
      <c r="BD168" s="39"/>
      <c r="BE168" s="39"/>
      <c r="BF168" s="39"/>
      <c r="BG168" s="39"/>
    </row>
    <row r="169" spans="1:59" x14ac:dyDescent="0.25">
      <c r="A169" s="39"/>
      <c r="B169" s="39"/>
      <c r="C169" s="39"/>
      <c r="D169" s="39"/>
      <c r="E169" s="145">
        <v>47</v>
      </c>
      <c r="F169" s="42">
        <v>46</v>
      </c>
      <c r="G169" s="43"/>
      <c r="H169" s="43"/>
      <c r="I169" s="43"/>
      <c r="J169" s="43"/>
      <c r="K169" s="43"/>
      <c r="L169" s="44">
        <v>40</v>
      </c>
      <c r="M169" s="42">
        <v>39</v>
      </c>
      <c r="N169" s="44">
        <v>38</v>
      </c>
      <c r="O169" s="42">
        <v>37</v>
      </c>
      <c r="P169" s="43"/>
      <c r="Q169" s="44">
        <v>35</v>
      </c>
      <c r="R169" s="42">
        <v>34</v>
      </c>
      <c r="S169" s="43"/>
      <c r="T169" s="44">
        <v>32</v>
      </c>
      <c r="U169" s="43">
        <v>31</v>
      </c>
      <c r="V169" s="53"/>
      <c r="W169" s="43"/>
      <c r="X169" s="43"/>
      <c r="Y169" s="43"/>
      <c r="Z169" s="43"/>
      <c r="AA169" s="43"/>
      <c r="AB169" s="43"/>
      <c r="AC169" s="43"/>
      <c r="AD169" s="43"/>
      <c r="AE169" s="43"/>
      <c r="AF169" s="44">
        <v>20</v>
      </c>
      <c r="AG169" s="43">
        <v>19</v>
      </c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4">
        <v>8</v>
      </c>
      <c r="AS169" s="43">
        <v>7</v>
      </c>
      <c r="AT169" s="53"/>
      <c r="AU169" s="43"/>
      <c r="AV169" s="43"/>
      <c r="AW169" s="43"/>
      <c r="AX169" s="43"/>
      <c r="AY169" s="43"/>
      <c r="AZ169" s="44">
        <v>0</v>
      </c>
      <c r="BA169" s="39"/>
      <c r="BB169" s="39"/>
      <c r="BC169" s="39"/>
      <c r="BD169" s="39"/>
      <c r="BE169" s="39"/>
      <c r="BF169" s="39"/>
      <c r="BG169" s="39"/>
    </row>
    <row r="170" spans="1:59" x14ac:dyDescent="0.25">
      <c r="A170" s="47"/>
      <c r="B170" s="47"/>
      <c r="C170" s="47"/>
      <c r="D170" s="39"/>
      <c r="E170" s="291" t="s">
        <v>555</v>
      </c>
      <c r="F170" s="406" t="s">
        <v>584</v>
      </c>
      <c r="G170" s="407"/>
      <c r="H170" s="407"/>
      <c r="I170" s="407"/>
      <c r="J170" s="407"/>
      <c r="K170" s="407"/>
      <c r="L170" s="408"/>
      <c r="M170" s="406" t="s">
        <v>585</v>
      </c>
      <c r="N170" s="408"/>
      <c r="O170" s="438" t="s">
        <v>605</v>
      </c>
      <c r="P170" s="439"/>
      <c r="Q170" s="440"/>
      <c r="R170" s="438" t="s">
        <v>605</v>
      </c>
      <c r="S170" s="439"/>
      <c r="T170" s="440"/>
      <c r="U170" s="406" t="s">
        <v>600</v>
      </c>
      <c r="V170" s="407"/>
      <c r="W170" s="407"/>
      <c r="X170" s="407"/>
      <c r="Y170" s="407"/>
      <c r="Z170" s="407"/>
      <c r="AA170" s="407"/>
      <c r="AB170" s="407"/>
      <c r="AC170" s="407"/>
      <c r="AD170" s="407"/>
      <c r="AE170" s="407"/>
      <c r="AF170" s="408"/>
      <c r="AG170" s="406" t="s">
        <v>600</v>
      </c>
      <c r="AH170" s="407"/>
      <c r="AI170" s="407"/>
      <c r="AJ170" s="407"/>
      <c r="AK170" s="407"/>
      <c r="AL170" s="407"/>
      <c r="AM170" s="407"/>
      <c r="AN170" s="407"/>
      <c r="AO170" s="407"/>
      <c r="AP170" s="407"/>
      <c r="AQ170" s="407"/>
      <c r="AR170" s="408"/>
      <c r="AS170" s="406" t="s">
        <v>587</v>
      </c>
      <c r="AT170" s="407"/>
      <c r="AU170" s="407"/>
      <c r="AV170" s="407"/>
      <c r="AW170" s="407"/>
      <c r="AX170" s="407"/>
      <c r="AY170" s="407"/>
      <c r="AZ170" s="408"/>
      <c r="BA170" s="39"/>
      <c r="BB170" s="39"/>
      <c r="BC170" s="39"/>
      <c r="BD170" s="39"/>
      <c r="BE170" s="39"/>
      <c r="BF170" s="39"/>
      <c r="BG170" s="39"/>
    </row>
    <row r="171" spans="1:59" x14ac:dyDescent="0.25">
      <c r="A171" s="47" t="s">
        <v>521</v>
      </c>
      <c r="B171" s="47" t="s">
        <v>522</v>
      </c>
      <c r="C171" s="47"/>
      <c r="D171" s="39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184"/>
      <c r="P171" s="51"/>
      <c r="Q171" s="51"/>
      <c r="R171" s="184"/>
      <c r="S171" s="51"/>
      <c r="T171" s="295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295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184"/>
      <c r="AT171" s="51"/>
      <c r="AU171" s="51"/>
      <c r="AV171" s="51"/>
      <c r="AW171" s="51"/>
      <c r="AX171" s="51"/>
      <c r="AY171" s="51"/>
      <c r="AZ171" s="295"/>
      <c r="BA171" s="39"/>
      <c r="BB171" s="39"/>
      <c r="BC171" s="39"/>
      <c r="BD171" s="39"/>
      <c r="BE171" s="39"/>
      <c r="BF171" s="39"/>
      <c r="BG171" s="39"/>
    </row>
    <row r="172" spans="1:59" x14ac:dyDescent="0.25">
      <c r="A172" s="136">
        <v>1</v>
      </c>
      <c r="B172" s="138">
        <v>0.18</v>
      </c>
      <c r="C172" s="47"/>
      <c r="D172" s="64"/>
      <c r="E172" s="148">
        <v>0</v>
      </c>
      <c r="F172" s="418" t="s">
        <v>562</v>
      </c>
      <c r="G172" s="419"/>
      <c r="H172" s="419"/>
      <c r="I172" s="419"/>
      <c r="J172" s="419"/>
      <c r="K172" s="419"/>
      <c r="L172" s="420"/>
      <c r="M172" s="421" t="s">
        <v>233</v>
      </c>
      <c r="N172" s="450"/>
      <c r="O172" s="197" t="s">
        <v>560</v>
      </c>
      <c r="P172" s="131" t="s">
        <v>610</v>
      </c>
      <c r="Q172" s="131"/>
      <c r="R172" s="185"/>
      <c r="S172" s="131"/>
      <c r="T172" s="187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1"/>
      <c r="AF172" s="187"/>
      <c r="AG172" s="131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144"/>
      <c r="AT172" s="189"/>
      <c r="AU172" s="189"/>
      <c r="AV172" s="189"/>
      <c r="AW172" s="189"/>
      <c r="AX172" s="189"/>
      <c r="AY172" s="189"/>
      <c r="AZ172" s="190"/>
      <c r="BA172" s="39"/>
      <c r="BB172" s="39"/>
      <c r="BC172" s="39"/>
      <c r="BD172" s="39"/>
      <c r="BE172" s="39"/>
      <c r="BF172" s="39"/>
      <c r="BG172" s="39"/>
    </row>
    <row r="173" spans="1:59" x14ac:dyDescent="0.25">
      <c r="A173" s="136">
        <v>1</v>
      </c>
      <c r="B173" s="138">
        <v>0.18</v>
      </c>
      <c r="C173" s="47"/>
      <c r="D173" s="183" t="s">
        <v>580</v>
      </c>
      <c r="E173" s="256">
        <v>1</v>
      </c>
      <c r="F173" s="388" t="s">
        <v>562</v>
      </c>
      <c r="G173" s="389"/>
      <c r="H173" s="389"/>
      <c r="I173" s="389"/>
      <c r="J173" s="389"/>
      <c r="K173" s="389"/>
      <c r="L173" s="390"/>
      <c r="M173" s="388" t="s">
        <v>233</v>
      </c>
      <c r="N173" s="389"/>
      <c r="O173" s="195" t="s">
        <v>560</v>
      </c>
      <c r="P173" s="196" t="s">
        <v>583</v>
      </c>
      <c r="Q173" s="131"/>
      <c r="R173" s="185"/>
      <c r="S173" s="131"/>
      <c r="T173" s="187"/>
      <c r="U173" s="131"/>
      <c r="V173" s="131"/>
      <c r="W173" s="131"/>
      <c r="X173" s="131"/>
      <c r="Y173" s="131"/>
      <c r="Z173" s="131"/>
      <c r="AA173" s="131"/>
      <c r="AB173" s="131"/>
      <c r="AC173" s="131"/>
      <c r="AD173" s="131"/>
      <c r="AE173" s="131"/>
      <c r="AF173" s="187"/>
      <c r="AG173" s="131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144"/>
      <c r="AT173" s="189"/>
      <c r="AU173" s="189"/>
      <c r="AV173" s="189"/>
      <c r="AW173" s="189"/>
      <c r="AX173" s="189"/>
      <c r="AY173" s="189"/>
      <c r="AZ173" s="190"/>
      <c r="BA173" s="39"/>
      <c r="BB173" s="39"/>
      <c r="BC173" s="39"/>
      <c r="BD173" s="39"/>
      <c r="BE173" s="39"/>
      <c r="BF173" s="39"/>
      <c r="BG173" s="39"/>
    </row>
    <row r="174" spans="1:59" x14ac:dyDescent="0.25">
      <c r="A174" s="136">
        <v>2</v>
      </c>
      <c r="B174" s="138">
        <v>0.36499999999999999</v>
      </c>
      <c r="C174" s="47"/>
      <c r="D174" s="183" t="s">
        <v>580</v>
      </c>
      <c r="E174" s="256">
        <v>0</v>
      </c>
      <c r="F174" s="388" t="s">
        <v>561</v>
      </c>
      <c r="G174" s="389"/>
      <c r="H174" s="389"/>
      <c r="I174" s="389"/>
      <c r="J174" s="389"/>
      <c r="K174" s="389"/>
      <c r="L174" s="390"/>
      <c r="M174" s="388" t="s">
        <v>233</v>
      </c>
      <c r="N174" s="389"/>
      <c r="O174" s="195" t="s">
        <v>560</v>
      </c>
      <c r="P174" s="196" t="s">
        <v>583</v>
      </c>
      <c r="Q174" s="131"/>
      <c r="R174" s="185"/>
      <c r="S174" s="131"/>
      <c r="T174" s="187"/>
      <c r="U174" s="131"/>
      <c r="V174" s="131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87"/>
      <c r="AG174" s="131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144"/>
      <c r="AT174" s="189"/>
      <c r="AU174" s="189"/>
      <c r="AV174" s="189"/>
      <c r="AW174" s="189"/>
      <c r="AX174" s="189"/>
      <c r="AY174" s="189"/>
      <c r="AZ174" s="190"/>
      <c r="BA174" s="39"/>
      <c r="BB174" s="39"/>
      <c r="BC174" s="39"/>
      <c r="BD174" s="39"/>
      <c r="BE174" s="39"/>
      <c r="BF174" s="39"/>
      <c r="BG174" s="39"/>
    </row>
    <row r="175" spans="1:59" x14ac:dyDescent="0.25">
      <c r="A175" s="136">
        <v>3</v>
      </c>
      <c r="B175" s="138">
        <f>(B174+0.19)</f>
        <v>0.55499999999999994</v>
      </c>
      <c r="C175" s="47"/>
      <c r="D175" s="183" t="s">
        <v>580</v>
      </c>
      <c r="E175" s="256">
        <v>1</v>
      </c>
      <c r="F175" s="388" t="s">
        <v>561</v>
      </c>
      <c r="G175" s="389"/>
      <c r="H175" s="389"/>
      <c r="I175" s="389"/>
      <c r="J175" s="389"/>
      <c r="K175" s="389"/>
      <c r="L175" s="390"/>
      <c r="M175" s="388" t="s">
        <v>233</v>
      </c>
      <c r="N175" s="389"/>
      <c r="O175" s="195" t="s">
        <v>560</v>
      </c>
      <c r="P175" s="196" t="s">
        <v>583</v>
      </c>
      <c r="Q175" s="131"/>
      <c r="R175" s="185"/>
      <c r="S175" s="131"/>
      <c r="T175" s="187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87"/>
      <c r="AG175" s="131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144"/>
      <c r="AT175" s="189"/>
      <c r="AU175" s="189"/>
      <c r="AV175" s="189"/>
      <c r="AW175" s="189"/>
      <c r="AX175" s="189"/>
      <c r="AY175" s="189"/>
      <c r="AZ175" s="190"/>
      <c r="BA175" s="39"/>
      <c r="BB175" s="39"/>
      <c r="BC175" s="39"/>
      <c r="BD175" s="39"/>
      <c r="BE175" s="39"/>
      <c r="BF175" s="39"/>
      <c r="BG175" s="39"/>
    </row>
    <row r="176" spans="1:59" x14ac:dyDescent="0.25">
      <c r="A176" s="136">
        <v>4</v>
      </c>
      <c r="B176" s="138">
        <f>(B175+0.19)</f>
        <v>0.74499999999999988</v>
      </c>
      <c r="C176" s="137"/>
      <c r="D176" s="39"/>
      <c r="E176" s="46"/>
      <c r="F176" s="47"/>
      <c r="G176" s="47"/>
      <c r="H176" s="47"/>
      <c r="I176" s="47"/>
      <c r="J176" s="47"/>
      <c r="K176" s="47"/>
      <c r="L176" s="49"/>
      <c r="M176" s="50"/>
      <c r="N176" s="50"/>
      <c r="O176" s="201"/>
      <c r="P176" s="131"/>
      <c r="Q176" s="131"/>
      <c r="R176" s="185"/>
      <c r="S176" s="131"/>
      <c r="T176" s="187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87"/>
      <c r="AG176" s="131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144"/>
      <c r="AT176" s="189"/>
      <c r="AU176" s="189"/>
      <c r="AV176" s="189"/>
      <c r="AW176" s="189"/>
      <c r="AX176" s="189"/>
      <c r="AY176" s="189"/>
      <c r="AZ176" s="190"/>
      <c r="BA176" s="39"/>
      <c r="BB176" s="39"/>
      <c r="BC176" s="39"/>
      <c r="BD176" s="39"/>
      <c r="BE176" s="39"/>
      <c r="BF176" s="39"/>
      <c r="BG176" s="39"/>
    </row>
    <row r="177" spans="1:59" x14ac:dyDescent="0.25">
      <c r="A177" s="136">
        <v>5</v>
      </c>
      <c r="B177" s="138">
        <f>(B176+0.19)</f>
        <v>0.93499999999999983</v>
      </c>
      <c r="C177" s="137"/>
      <c r="D177" s="39"/>
      <c r="E177" s="46"/>
      <c r="F177" s="47"/>
      <c r="G177" s="47"/>
      <c r="H177" s="47"/>
      <c r="I177" s="47"/>
      <c r="J177" s="47"/>
      <c r="K177" s="47"/>
      <c r="L177" s="49"/>
      <c r="M177" s="50"/>
      <c r="N177" s="50"/>
      <c r="O177" s="210">
        <v>37</v>
      </c>
      <c r="P177" s="211"/>
      <c r="Q177" s="211">
        <v>35</v>
      </c>
      <c r="R177" s="185"/>
      <c r="S177" s="131"/>
      <c r="T177" s="187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  <c r="AE177" s="131"/>
      <c r="AF177" s="187"/>
      <c r="AG177" s="131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144"/>
      <c r="AT177" s="189"/>
      <c r="AU177" s="189"/>
      <c r="AV177" s="189"/>
      <c r="AW177" s="189"/>
      <c r="AX177" s="189"/>
      <c r="AY177" s="189"/>
      <c r="AZ177" s="190"/>
      <c r="BA177" s="39"/>
      <c r="BB177" s="39"/>
      <c r="BC177" s="39"/>
      <c r="BD177" s="39"/>
      <c r="BE177" s="39"/>
      <c r="BF177" s="39"/>
      <c r="BG177" s="39"/>
    </row>
    <row r="178" spans="1:59" x14ac:dyDescent="0.25">
      <c r="A178" s="136"/>
      <c r="B178" s="139" t="s">
        <v>227</v>
      </c>
      <c r="C178" s="47"/>
      <c r="D178" s="39"/>
      <c r="E178" s="46"/>
      <c r="F178" s="47"/>
      <c r="G178" s="47"/>
      <c r="H178" s="47"/>
      <c r="I178" s="47"/>
      <c r="J178" s="47"/>
      <c r="K178" s="47"/>
      <c r="L178" s="49"/>
      <c r="M178" s="50"/>
      <c r="N178" s="50"/>
      <c r="O178" s="451" t="s">
        <v>596</v>
      </c>
      <c r="P178" s="452"/>
      <c r="Q178" s="468"/>
      <c r="R178" s="185"/>
      <c r="S178" s="131"/>
      <c r="T178" s="187"/>
      <c r="U178" s="131"/>
      <c r="V178" s="131"/>
      <c r="W178" s="131"/>
      <c r="X178" s="131"/>
      <c r="Y178" s="131"/>
      <c r="Z178" s="131"/>
      <c r="AA178" s="131"/>
      <c r="AB178" s="131"/>
      <c r="AC178" s="131"/>
      <c r="AD178" s="131"/>
      <c r="AE178" s="131"/>
      <c r="AF178" s="187"/>
      <c r="AG178" s="131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144"/>
      <c r="AT178" s="189"/>
      <c r="AU178" s="189"/>
      <c r="AV178" s="189"/>
      <c r="AW178" s="189"/>
      <c r="AX178" s="189"/>
      <c r="AY178" s="189"/>
      <c r="AZ178" s="190"/>
      <c r="BA178" s="39"/>
      <c r="BB178" s="39"/>
      <c r="BC178" s="39"/>
      <c r="BD178" s="39"/>
      <c r="BE178" s="39"/>
      <c r="BF178" s="39"/>
      <c r="BG178" s="39"/>
    </row>
    <row r="179" spans="1:59" x14ac:dyDescent="0.25">
      <c r="A179" s="136"/>
      <c r="B179" s="139" t="s">
        <v>227</v>
      </c>
      <c r="C179" s="47"/>
      <c r="D179" s="39"/>
      <c r="E179" s="46"/>
      <c r="F179" s="47"/>
      <c r="G179" s="47"/>
      <c r="H179" s="47"/>
      <c r="I179" s="47"/>
      <c r="J179" s="47"/>
      <c r="K179" s="60"/>
      <c r="L179" s="279"/>
      <c r="M179" s="204"/>
      <c r="N179" s="205" t="s">
        <v>532</v>
      </c>
      <c r="O179" s="203"/>
      <c r="P179" s="203"/>
      <c r="Q179" s="202">
        <v>1</v>
      </c>
      <c r="R179" s="185"/>
      <c r="S179" s="131"/>
      <c r="T179" s="190"/>
      <c r="U179" s="189"/>
      <c r="V179" s="131"/>
      <c r="W179" s="131"/>
      <c r="X179" s="131"/>
      <c r="Y179" s="131"/>
      <c r="Z179" s="131"/>
      <c r="AA179" s="131"/>
      <c r="AB179" s="131"/>
      <c r="AC179" s="131"/>
      <c r="AD179" s="131"/>
      <c r="AE179" s="131"/>
      <c r="AF179" s="187"/>
      <c r="AG179" s="131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144"/>
      <c r="AT179" s="189"/>
      <c r="AU179" s="189"/>
      <c r="AV179" s="189"/>
      <c r="AW179" s="189"/>
      <c r="AX179" s="189"/>
      <c r="AY179" s="189"/>
      <c r="AZ179" s="190"/>
      <c r="BA179" s="39"/>
      <c r="BB179" s="39"/>
      <c r="BC179" s="39"/>
      <c r="BD179" s="39"/>
      <c r="BE179" s="39"/>
      <c r="BF179" s="39"/>
      <c r="BG179" s="39"/>
    </row>
    <row r="180" spans="1:59" x14ac:dyDescent="0.25">
      <c r="A180" s="136">
        <v>97</v>
      </c>
      <c r="B180" s="138">
        <f>((97-2)*0.19+0.365)</f>
        <v>18.414999999999999</v>
      </c>
      <c r="C180" s="47"/>
      <c r="D180" s="39"/>
      <c r="E180" s="46"/>
      <c r="F180" s="47"/>
      <c r="G180" s="47"/>
      <c r="H180" s="47"/>
      <c r="I180" s="47"/>
      <c r="J180" s="47"/>
      <c r="K180" s="60"/>
      <c r="L180" s="280"/>
      <c r="M180" s="61"/>
      <c r="N180" s="205" t="s">
        <v>756</v>
      </c>
      <c r="O180" s="66">
        <v>0</v>
      </c>
      <c r="P180" s="66">
        <v>0</v>
      </c>
      <c r="Q180" s="203"/>
      <c r="R180" s="185"/>
      <c r="S180" s="131"/>
      <c r="T180" s="190"/>
      <c r="U180" s="189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187"/>
      <c r="AG180" s="47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144"/>
      <c r="AT180" s="189"/>
      <c r="AU180" s="189"/>
      <c r="AV180" s="189"/>
      <c r="AW180" s="189"/>
      <c r="AX180" s="189"/>
      <c r="AY180" s="189"/>
      <c r="AZ180" s="190"/>
      <c r="BA180" s="39"/>
      <c r="BB180" s="39"/>
      <c r="BC180" s="39"/>
      <c r="BD180" s="39"/>
      <c r="BE180" s="39"/>
      <c r="BF180" s="39"/>
      <c r="BG180" s="39"/>
    </row>
    <row r="181" spans="1:59" x14ac:dyDescent="0.25">
      <c r="A181" s="136">
        <v>98</v>
      </c>
      <c r="B181" s="138">
        <f>(B180+0.19)</f>
        <v>18.605</v>
      </c>
      <c r="C181" s="47"/>
      <c r="D181" s="39"/>
      <c r="E181" s="46"/>
      <c r="F181" s="47"/>
      <c r="G181" s="47"/>
      <c r="H181" s="47"/>
      <c r="I181" s="47"/>
      <c r="J181" s="47"/>
      <c r="K181" s="60"/>
      <c r="L181" s="280"/>
      <c r="M181" s="61"/>
      <c r="N181" s="205" t="s">
        <v>242</v>
      </c>
      <c r="O181" s="66">
        <v>0</v>
      </c>
      <c r="P181" s="66">
        <v>1</v>
      </c>
      <c r="Q181" s="203"/>
      <c r="R181" s="185"/>
      <c r="S181" s="131"/>
      <c r="T181" s="190"/>
      <c r="U181" s="208">
        <v>31</v>
      </c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209">
        <v>20</v>
      </c>
      <c r="AG181" s="47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207">
        <v>7</v>
      </c>
      <c r="AT181" s="208"/>
      <c r="AU181" s="208"/>
      <c r="AV181" s="208"/>
      <c r="AW181" s="208"/>
      <c r="AX181" s="208"/>
      <c r="AY181" s="208"/>
      <c r="AZ181" s="209">
        <v>0</v>
      </c>
      <c r="BA181" s="39"/>
      <c r="BB181" s="39"/>
      <c r="BC181" s="39"/>
      <c r="BD181" s="39"/>
      <c r="BE181" s="39"/>
      <c r="BF181" s="39"/>
      <c r="BG181" s="39"/>
    </row>
    <row r="182" spans="1:59" ht="15" customHeight="1" x14ac:dyDescent="0.25">
      <c r="A182" s="136">
        <v>99</v>
      </c>
      <c r="B182" s="138">
        <f>(B181+0.19)</f>
        <v>18.795000000000002</v>
      </c>
      <c r="C182" s="47"/>
      <c r="D182" s="39"/>
      <c r="E182" s="46"/>
      <c r="F182" s="47"/>
      <c r="G182" s="47"/>
      <c r="H182" s="47"/>
      <c r="I182" s="47"/>
      <c r="J182" s="47"/>
      <c r="K182" s="60"/>
      <c r="L182" s="280"/>
      <c r="M182" s="61"/>
      <c r="N182" s="205" t="s">
        <v>243</v>
      </c>
      <c r="O182" s="66">
        <v>0</v>
      </c>
      <c r="P182" s="66">
        <v>1</v>
      </c>
      <c r="Q182" s="203"/>
      <c r="R182" s="144"/>
      <c r="S182" s="131"/>
      <c r="T182" s="190"/>
      <c r="U182" s="403" t="s">
        <v>606</v>
      </c>
      <c r="V182" s="404"/>
      <c r="W182" s="404"/>
      <c r="X182" s="404"/>
      <c r="Y182" s="404"/>
      <c r="Z182" s="404"/>
      <c r="AA182" s="404"/>
      <c r="AB182" s="404"/>
      <c r="AC182" s="404"/>
      <c r="AD182" s="404"/>
      <c r="AE182" s="404"/>
      <c r="AF182" s="405"/>
      <c r="AG182" s="47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403" t="s">
        <v>607</v>
      </c>
      <c r="AT182" s="404"/>
      <c r="AU182" s="404"/>
      <c r="AV182" s="404"/>
      <c r="AW182" s="404"/>
      <c r="AX182" s="404"/>
      <c r="AY182" s="404"/>
      <c r="AZ182" s="405"/>
      <c r="BA182" s="39"/>
      <c r="BB182" s="39"/>
      <c r="BC182" s="39"/>
      <c r="BD182" s="39"/>
      <c r="BE182" s="39"/>
      <c r="BF182" s="39"/>
      <c r="BG182" s="39"/>
    </row>
    <row r="183" spans="1:59" x14ac:dyDescent="0.25">
      <c r="A183" s="136">
        <v>100</v>
      </c>
      <c r="B183" s="138">
        <f>(B182+0.19)</f>
        <v>18.985000000000003</v>
      </c>
      <c r="C183" s="39"/>
      <c r="D183" s="39"/>
      <c r="E183" s="39"/>
      <c r="F183" s="39"/>
      <c r="G183" s="39"/>
      <c r="H183" s="39"/>
      <c r="I183" s="39"/>
      <c r="J183" s="39"/>
      <c r="K183" s="67"/>
      <c r="L183" s="62"/>
      <c r="M183" s="62"/>
      <c r="N183" s="205" t="s">
        <v>241</v>
      </c>
      <c r="O183" s="203" t="s">
        <v>327</v>
      </c>
      <c r="P183" s="66">
        <v>1</v>
      </c>
      <c r="Q183" s="203"/>
      <c r="R183" s="144"/>
      <c r="S183" s="131"/>
      <c r="T183" s="190"/>
      <c r="U183" s="225" t="s">
        <v>236</v>
      </c>
      <c r="V183" s="225"/>
      <c r="W183" s="226"/>
      <c r="X183" s="226"/>
      <c r="Y183" s="226"/>
      <c r="Z183" s="226"/>
      <c r="AA183" s="226"/>
      <c r="AB183" s="226"/>
      <c r="AC183" s="226"/>
      <c r="AD183" s="226"/>
      <c r="AE183" s="226"/>
      <c r="AF183" s="227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225" t="s">
        <v>235</v>
      </c>
      <c r="AT183" s="225"/>
      <c r="AU183" s="226"/>
      <c r="AV183" s="226"/>
      <c r="AW183" s="226"/>
      <c r="AX183" s="226"/>
      <c r="AY183" s="226"/>
      <c r="AZ183" s="227"/>
      <c r="BA183" s="39"/>
      <c r="BB183" s="39"/>
      <c r="BC183" s="39"/>
      <c r="BD183" s="39"/>
      <c r="BE183" s="39"/>
      <c r="BF183" s="39"/>
      <c r="BG183" s="39"/>
    </row>
    <row r="184" spans="1:59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46"/>
      <c r="Q184" s="39"/>
      <c r="R184" s="144"/>
      <c r="S184" s="131"/>
      <c r="T184" s="190"/>
      <c r="U184" s="185" t="s">
        <v>504</v>
      </c>
      <c r="V184" s="185"/>
      <c r="W184" s="131"/>
      <c r="X184" s="131"/>
      <c r="Y184" s="131"/>
      <c r="Z184" s="131"/>
      <c r="AA184" s="131"/>
      <c r="AB184" s="131"/>
      <c r="AC184" s="131"/>
      <c r="AD184" s="131"/>
      <c r="AE184" s="131"/>
      <c r="AF184" s="187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185" t="s">
        <v>505</v>
      </c>
      <c r="AT184" s="185"/>
      <c r="AU184" s="131"/>
      <c r="AV184" s="131"/>
      <c r="AW184" s="131"/>
      <c r="AX184" s="131"/>
      <c r="AY184" s="131"/>
      <c r="AZ184" s="187"/>
      <c r="BA184" s="39"/>
      <c r="BB184" s="39"/>
      <c r="BC184" s="39"/>
      <c r="BD184" s="39"/>
      <c r="BE184" s="39"/>
      <c r="BF184" s="39"/>
      <c r="BG184" s="39"/>
    </row>
    <row r="185" spans="1:59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46"/>
      <c r="Q185" s="39"/>
      <c r="R185" s="144"/>
      <c r="S185" s="131"/>
      <c r="T185" s="190"/>
      <c r="U185" s="185" t="s">
        <v>509</v>
      </c>
      <c r="V185" s="185"/>
      <c r="W185" s="131"/>
      <c r="X185" s="131"/>
      <c r="Y185" s="131"/>
      <c r="Z185" s="131"/>
      <c r="AA185" s="131"/>
      <c r="AB185" s="131"/>
      <c r="AC185" s="131"/>
      <c r="AD185" s="131"/>
      <c r="AE185" s="131"/>
      <c r="AF185" s="187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185" t="s">
        <v>503</v>
      </c>
      <c r="AT185" s="185"/>
      <c r="AU185" s="131"/>
      <c r="AV185" s="131"/>
      <c r="AW185" s="131"/>
      <c r="AX185" s="131"/>
      <c r="AY185" s="131"/>
      <c r="AZ185" s="187"/>
      <c r="BA185" s="39"/>
      <c r="BB185" s="39"/>
      <c r="BC185" s="39"/>
      <c r="BD185" s="39"/>
      <c r="BE185" s="39"/>
      <c r="BF185" s="39"/>
      <c r="BG185" s="39"/>
    </row>
    <row r="186" spans="1:59" x14ac:dyDescent="0.25">
      <c r="A186" s="39"/>
      <c r="B186" s="39"/>
      <c r="C186" s="39"/>
      <c r="D186" s="39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39"/>
      <c r="R186" s="144"/>
      <c r="S186" s="131"/>
      <c r="T186" s="190"/>
      <c r="U186" s="185" t="s">
        <v>507</v>
      </c>
      <c r="V186" s="185"/>
      <c r="W186" s="131"/>
      <c r="X186" s="131"/>
      <c r="Y186" s="131"/>
      <c r="Z186" s="131"/>
      <c r="AA186" s="131"/>
      <c r="AB186" s="131"/>
      <c r="AC186" s="131"/>
      <c r="AD186" s="131"/>
      <c r="AE186" s="131"/>
      <c r="AF186" s="187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185" t="s">
        <v>508</v>
      </c>
      <c r="AT186" s="185"/>
      <c r="AU186" s="131"/>
      <c r="AV186" s="131"/>
      <c r="AW186" s="131"/>
      <c r="AX186" s="131"/>
      <c r="AY186" s="131"/>
      <c r="AZ186" s="187"/>
      <c r="BA186" s="39"/>
      <c r="BB186" s="39"/>
      <c r="BC186" s="39"/>
      <c r="BD186" s="39"/>
      <c r="BE186" s="39"/>
      <c r="BF186" s="39"/>
      <c r="BG186" s="39"/>
    </row>
    <row r="187" spans="1:59" x14ac:dyDescent="0.25">
      <c r="A187" s="39"/>
      <c r="B187" s="39"/>
      <c r="C187" s="39"/>
      <c r="D187" s="39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39"/>
      <c r="R187" s="144"/>
      <c r="S187" s="131"/>
      <c r="T187" s="190"/>
      <c r="U187" s="133" t="s">
        <v>506</v>
      </c>
      <c r="V187" s="133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88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133" t="s">
        <v>510</v>
      </c>
      <c r="AT187" s="133"/>
      <c r="AU187" s="134"/>
      <c r="AV187" s="134"/>
      <c r="AW187" s="134"/>
      <c r="AX187" s="134"/>
      <c r="AY187" s="134"/>
      <c r="AZ187" s="188"/>
      <c r="BA187" s="39"/>
      <c r="BB187" s="39"/>
      <c r="BC187" s="39"/>
      <c r="BD187" s="39"/>
      <c r="BE187" s="39"/>
      <c r="BF187" s="39"/>
      <c r="BG187" s="39"/>
    </row>
    <row r="188" spans="1:59" x14ac:dyDescent="0.25">
      <c r="A188" s="39"/>
      <c r="B188" s="39"/>
      <c r="C188" s="39"/>
      <c r="D188" s="39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39"/>
      <c r="R188" s="144"/>
      <c r="S188" s="131"/>
      <c r="T188" s="190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212">
        <v>19</v>
      </c>
      <c r="AH188" s="213"/>
      <c r="AI188" s="213"/>
      <c r="AJ188" s="213"/>
      <c r="AK188" s="213"/>
      <c r="AL188" s="213"/>
      <c r="AM188" s="213"/>
      <c r="AN188" s="213"/>
      <c r="AO188" s="213"/>
      <c r="AP188" s="213"/>
      <c r="AQ188" s="213"/>
      <c r="AR188" s="214">
        <v>8</v>
      </c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</row>
    <row r="189" spans="1:59" x14ac:dyDescent="0.25">
      <c r="A189" s="39"/>
      <c r="B189" s="39"/>
      <c r="C189" s="39"/>
      <c r="D189" s="39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262"/>
      <c r="Q189" s="259" t="s">
        <v>571</v>
      </c>
      <c r="R189" s="43">
        <v>0</v>
      </c>
      <c r="S189" s="43">
        <v>0</v>
      </c>
      <c r="T189" s="43">
        <v>0</v>
      </c>
      <c r="U189" s="206" t="s">
        <v>611</v>
      </c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177" t="s">
        <v>595</v>
      </c>
      <c r="AH189" s="178"/>
      <c r="AI189" s="178"/>
      <c r="AJ189" s="178"/>
      <c r="AK189" s="178"/>
      <c r="AL189" s="178"/>
      <c r="AM189" s="178"/>
      <c r="AN189" s="178"/>
      <c r="AO189" s="178"/>
      <c r="AP189" s="178"/>
      <c r="AQ189" s="178"/>
      <c r="AR189" s="179"/>
      <c r="AS189" s="47" t="s">
        <v>275</v>
      </c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</row>
    <row r="190" spans="1:59" x14ac:dyDescent="0.25">
      <c r="A190" s="39"/>
      <c r="B190" s="39"/>
      <c r="C190" s="39"/>
      <c r="D190" s="39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262"/>
      <c r="Q190" s="259" t="s">
        <v>572</v>
      </c>
      <c r="R190" s="43">
        <v>0</v>
      </c>
      <c r="S190" s="43">
        <v>0</v>
      </c>
      <c r="T190" s="43">
        <v>1</v>
      </c>
      <c r="U190" s="206" t="s">
        <v>611</v>
      </c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177" t="s">
        <v>594</v>
      </c>
      <c r="AH190" s="178"/>
      <c r="AI190" s="178"/>
      <c r="AJ190" s="178"/>
      <c r="AK190" s="178"/>
      <c r="AL190" s="178"/>
      <c r="AM190" s="178"/>
      <c r="AN190" s="178"/>
      <c r="AO190" s="178"/>
      <c r="AP190" s="178"/>
      <c r="AQ190" s="178"/>
      <c r="AR190" s="179"/>
      <c r="AS190" s="47" t="s">
        <v>274</v>
      </c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</row>
    <row r="191" spans="1:59" x14ac:dyDescent="0.25">
      <c r="A191" s="39"/>
      <c r="B191" s="39"/>
      <c r="C191" s="39"/>
      <c r="D191" s="39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262"/>
      <c r="Q191" s="259" t="s">
        <v>573</v>
      </c>
      <c r="R191" s="43">
        <v>0</v>
      </c>
      <c r="S191" s="43">
        <v>1</v>
      </c>
      <c r="T191" s="43">
        <v>0</v>
      </c>
      <c r="U191" s="206" t="s">
        <v>611</v>
      </c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177" t="s">
        <v>593</v>
      </c>
      <c r="AH191" s="178"/>
      <c r="AI191" s="178"/>
      <c r="AJ191" s="178"/>
      <c r="AK191" s="178"/>
      <c r="AL191" s="178"/>
      <c r="AM191" s="178"/>
      <c r="AN191" s="178"/>
      <c r="AO191" s="178"/>
      <c r="AP191" s="178"/>
      <c r="AQ191" s="178"/>
      <c r="AR191" s="179"/>
      <c r="AS191" s="47" t="s">
        <v>612</v>
      </c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</row>
    <row r="192" spans="1:59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262"/>
      <c r="Q192" s="259" t="s">
        <v>574</v>
      </c>
      <c r="R192" s="43">
        <v>0</v>
      </c>
      <c r="S192" s="43">
        <v>1</v>
      </c>
      <c r="T192" s="43">
        <v>1</v>
      </c>
      <c r="U192" s="206" t="s">
        <v>611</v>
      </c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177" t="s">
        <v>533</v>
      </c>
      <c r="AH192" s="178"/>
      <c r="AI192" s="178"/>
      <c r="AJ192" s="178"/>
      <c r="AK192" s="178"/>
      <c r="AL192" s="178"/>
      <c r="AM192" s="178"/>
      <c r="AN192" s="178"/>
      <c r="AO192" s="178"/>
      <c r="AP192" s="178"/>
      <c r="AQ192" s="178"/>
      <c r="AR192" s="179"/>
      <c r="AS192" s="47" t="s">
        <v>525</v>
      </c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</row>
    <row r="193" spans="1:59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46"/>
      <c r="P193" s="258"/>
      <c r="Q193" s="259" t="s">
        <v>616</v>
      </c>
      <c r="R193" s="43">
        <v>1</v>
      </c>
      <c r="S193" s="43">
        <v>0</v>
      </c>
      <c r="T193" s="43">
        <v>0</v>
      </c>
      <c r="U193" s="206" t="s">
        <v>611</v>
      </c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177" t="s">
        <v>534</v>
      </c>
      <c r="AH193" s="178"/>
      <c r="AI193" s="178"/>
      <c r="AJ193" s="178"/>
      <c r="AK193" s="178"/>
      <c r="AL193" s="178"/>
      <c r="AM193" s="178"/>
      <c r="AN193" s="178"/>
      <c r="AO193" s="178"/>
      <c r="AP193" s="178"/>
      <c r="AQ193" s="178"/>
      <c r="AR193" s="179"/>
      <c r="AS193" s="47" t="s">
        <v>615</v>
      </c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</row>
    <row r="194" spans="1:59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46"/>
      <c r="P194" s="258"/>
      <c r="Q194" s="259" t="s">
        <v>617</v>
      </c>
      <c r="R194" s="43">
        <v>1</v>
      </c>
      <c r="S194" s="43">
        <v>0</v>
      </c>
      <c r="T194" s="43">
        <v>1</v>
      </c>
      <c r="U194" s="206" t="s">
        <v>611</v>
      </c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177" t="s">
        <v>535</v>
      </c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9"/>
      <c r="AS194" s="47" t="s">
        <v>526</v>
      </c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</row>
    <row r="195" spans="1:59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258"/>
      <c r="Q195" s="259" t="s">
        <v>618</v>
      </c>
      <c r="R195" s="43">
        <v>1</v>
      </c>
      <c r="S195" s="43">
        <v>1</v>
      </c>
      <c r="T195" s="43">
        <v>0</v>
      </c>
      <c r="U195" s="206" t="s">
        <v>611</v>
      </c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177" t="s">
        <v>592</v>
      </c>
      <c r="AH195" s="178"/>
      <c r="AI195" s="178"/>
      <c r="AJ195" s="178"/>
      <c r="AK195" s="178"/>
      <c r="AL195" s="178"/>
      <c r="AM195" s="178"/>
      <c r="AN195" s="178"/>
      <c r="AO195" s="178"/>
      <c r="AP195" s="178"/>
      <c r="AQ195" s="178"/>
      <c r="AR195" s="179"/>
      <c r="AS195" s="47" t="s">
        <v>527</v>
      </c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</row>
    <row r="196" spans="1:59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258"/>
      <c r="Q196" s="259" t="s">
        <v>619</v>
      </c>
      <c r="R196" s="43">
        <v>1</v>
      </c>
      <c r="S196" s="43">
        <v>1</v>
      </c>
      <c r="T196" s="43">
        <v>1</v>
      </c>
      <c r="U196" s="206" t="s">
        <v>611</v>
      </c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177" t="s">
        <v>591</v>
      </c>
      <c r="AH196" s="178"/>
      <c r="AI196" s="178"/>
      <c r="AJ196" s="178"/>
      <c r="AK196" s="178"/>
      <c r="AL196" s="178"/>
      <c r="AM196" s="178"/>
      <c r="AN196" s="178"/>
      <c r="AO196" s="178"/>
      <c r="AP196" s="178"/>
      <c r="AQ196" s="178"/>
      <c r="AR196" s="179"/>
      <c r="AS196" s="47" t="s">
        <v>528</v>
      </c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</row>
    <row r="197" spans="1:59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</row>
    <row r="198" spans="1:59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42">
        <v>19</v>
      </c>
      <c r="AH198" s="47"/>
      <c r="AI198" s="39"/>
      <c r="AJ198" s="39"/>
      <c r="AK198" s="39"/>
      <c r="AL198" s="43"/>
      <c r="AM198" s="43"/>
      <c r="AN198" s="43"/>
      <c r="AO198" s="43"/>
      <c r="AP198" s="43"/>
      <c r="AQ198" s="43"/>
      <c r="AR198" s="44">
        <v>8</v>
      </c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</row>
    <row r="199" spans="1:59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47"/>
      <c r="Z199" s="47"/>
      <c r="AA199" s="47"/>
      <c r="AB199" s="47"/>
      <c r="AC199" s="47"/>
      <c r="AD199" s="47"/>
      <c r="AE199" s="263"/>
      <c r="AF199" s="264" t="s">
        <v>571</v>
      </c>
      <c r="AG199" s="403" t="s">
        <v>614</v>
      </c>
      <c r="AH199" s="404"/>
      <c r="AI199" s="404"/>
      <c r="AJ199" s="404"/>
      <c r="AK199" s="404"/>
      <c r="AL199" s="404"/>
      <c r="AM199" s="404"/>
      <c r="AN199" s="404"/>
      <c r="AO199" s="404"/>
      <c r="AP199" s="404"/>
      <c r="AQ199" s="404"/>
      <c r="AR199" s="405"/>
      <c r="AS199" s="39"/>
      <c r="AT199" s="39"/>
      <c r="AU199" s="39"/>
      <c r="AV199" s="151" t="s">
        <v>705</v>
      </c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</row>
    <row r="200" spans="1:59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67"/>
      <c r="AA200" s="62"/>
      <c r="AB200" s="62"/>
      <c r="AC200" s="62"/>
      <c r="AD200" s="62"/>
      <c r="AE200" s="62"/>
      <c r="AF200" s="146" t="s">
        <v>306</v>
      </c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6">
        <v>1</v>
      </c>
      <c r="AS200" s="47"/>
      <c r="AT200" s="141"/>
      <c r="AU200" s="141"/>
      <c r="AV200" s="141"/>
      <c r="AW200" s="141"/>
      <c r="AX200" s="141"/>
      <c r="AY200" s="141"/>
      <c r="AZ200" s="141"/>
      <c r="BA200" s="39"/>
      <c r="BB200" s="39"/>
      <c r="BC200" s="39"/>
      <c r="BD200" s="39"/>
      <c r="BE200" s="39"/>
      <c r="BF200" s="39"/>
      <c r="BG200" s="39"/>
    </row>
    <row r="201" spans="1:59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67"/>
      <c r="AA201" s="62"/>
      <c r="AB201" s="62"/>
      <c r="AC201" s="62"/>
      <c r="AD201" s="62"/>
      <c r="AE201" s="62"/>
      <c r="AF201" s="146" t="s">
        <v>761</v>
      </c>
      <c r="AG201" s="217"/>
      <c r="AH201" s="217"/>
      <c r="AI201" s="217"/>
      <c r="AJ201" s="217"/>
      <c r="AK201" s="217"/>
      <c r="AL201" s="217"/>
      <c r="AM201" s="217"/>
      <c r="AN201" s="217"/>
      <c r="AO201" s="217"/>
      <c r="AP201" s="217"/>
      <c r="AQ201" s="218">
        <v>1</v>
      </c>
      <c r="AR201" s="219"/>
      <c r="AS201" s="47"/>
      <c r="AT201" s="141"/>
      <c r="AU201" s="141"/>
      <c r="AV201" s="141"/>
      <c r="AW201" s="141"/>
      <c r="AX201" s="141"/>
      <c r="AY201" s="141"/>
      <c r="AZ201" s="141"/>
      <c r="BA201" s="39"/>
      <c r="BB201" s="39"/>
      <c r="BC201" s="39"/>
      <c r="BD201" s="39"/>
      <c r="BE201" s="39"/>
      <c r="BF201" s="39"/>
      <c r="BG201" s="39"/>
    </row>
    <row r="202" spans="1:59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67"/>
      <c r="AA202" s="62"/>
      <c r="AB202" s="62"/>
      <c r="AC202" s="62"/>
      <c r="AD202" s="62"/>
      <c r="AE202" s="62"/>
      <c r="AF202" s="146" t="s">
        <v>307</v>
      </c>
      <c r="AG202" s="217"/>
      <c r="AH202" s="217"/>
      <c r="AI202" s="217"/>
      <c r="AJ202" s="217"/>
      <c r="AK202" s="217"/>
      <c r="AL202" s="217"/>
      <c r="AM202" s="217"/>
      <c r="AN202" s="217"/>
      <c r="AO202" s="217"/>
      <c r="AP202" s="218">
        <v>1</v>
      </c>
      <c r="AQ202" s="219"/>
      <c r="AR202" s="217"/>
      <c r="AS202" s="47"/>
      <c r="AT202" s="141"/>
      <c r="AU202" s="141"/>
      <c r="AV202" s="141"/>
      <c r="AW202" s="141"/>
      <c r="AX202" s="141"/>
      <c r="AY202" s="141"/>
      <c r="AZ202" s="141"/>
      <c r="BA202" s="39"/>
      <c r="BB202" s="39"/>
      <c r="BC202" s="39"/>
      <c r="BD202" s="39"/>
      <c r="BE202" s="39"/>
      <c r="BF202" s="39"/>
      <c r="BG202" s="39"/>
    </row>
    <row r="203" spans="1:59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67"/>
      <c r="AA203" s="62"/>
      <c r="AB203" s="62"/>
      <c r="AC203" s="62"/>
      <c r="AD203" s="62"/>
      <c r="AE203" s="62"/>
      <c r="AF203" s="146" t="s">
        <v>531</v>
      </c>
      <c r="AG203" s="217"/>
      <c r="AH203" s="217"/>
      <c r="AI203" s="217"/>
      <c r="AJ203" s="217"/>
      <c r="AK203" s="217"/>
      <c r="AL203" s="217"/>
      <c r="AM203" s="217"/>
      <c r="AN203" s="217"/>
      <c r="AO203" s="218">
        <v>1</v>
      </c>
      <c r="AP203" s="217"/>
      <c r="AQ203" s="219"/>
      <c r="AR203" s="217"/>
      <c r="AS203" s="47"/>
      <c r="AT203" s="141"/>
      <c r="AU203" s="141"/>
      <c r="AV203" s="141"/>
      <c r="AW203" s="141"/>
      <c r="AX203" s="141"/>
      <c r="AY203" s="141"/>
      <c r="AZ203" s="141"/>
      <c r="BA203" s="39"/>
      <c r="BB203" s="39"/>
      <c r="BC203" s="39"/>
      <c r="BD203" s="39"/>
      <c r="BE203" s="39"/>
      <c r="BF203" s="39"/>
      <c r="BG203" s="39"/>
    </row>
    <row r="204" spans="1:59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67"/>
      <c r="AA204" s="62"/>
      <c r="AB204" s="62"/>
      <c r="AC204" s="62"/>
      <c r="AD204" s="62"/>
      <c r="AE204" s="62"/>
      <c r="AF204" s="146" t="s">
        <v>308</v>
      </c>
      <c r="AG204" s="217"/>
      <c r="AH204" s="217"/>
      <c r="AI204" s="217"/>
      <c r="AJ204" s="217"/>
      <c r="AK204" s="217"/>
      <c r="AL204" s="217"/>
      <c r="AM204" s="217"/>
      <c r="AN204" s="218">
        <v>1</v>
      </c>
      <c r="AO204" s="217"/>
      <c r="AP204" s="219"/>
      <c r="AQ204" s="217"/>
      <c r="AR204" s="217"/>
      <c r="AS204" s="47"/>
      <c r="AT204" s="141"/>
      <c r="AU204" s="141"/>
      <c r="AV204" s="141"/>
      <c r="AW204" s="141"/>
      <c r="AX204" s="141"/>
      <c r="AY204" s="141"/>
      <c r="AZ204" s="141"/>
      <c r="BA204" s="39"/>
      <c r="BB204" s="39"/>
      <c r="BC204" s="39"/>
      <c r="BD204" s="39"/>
      <c r="BE204" s="39"/>
      <c r="BF204" s="39"/>
      <c r="BG204" s="39"/>
    </row>
    <row r="205" spans="1:59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67"/>
      <c r="AA205" s="62"/>
      <c r="AB205" s="62"/>
      <c r="AC205" s="62"/>
      <c r="AD205" s="62"/>
      <c r="AE205" s="62"/>
      <c r="AF205" s="146" t="s">
        <v>310</v>
      </c>
      <c r="AG205" s="217"/>
      <c r="AH205" s="217"/>
      <c r="AI205" s="217"/>
      <c r="AJ205" s="217"/>
      <c r="AK205" s="217"/>
      <c r="AL205" s="219"/>
      <c r="AM205" s="218">
        <v>1</v>
      </c>
      <c r="AN205" s="217"/>
      <c r="AO205" s="217"/>
      <c r="AP205" s="219"/>
      <c r="AQ205" s="217"/>
      <c r="AR205" s="217"/>
      <c r="AS205" s="47"/>
      <c r="AT205" s="141"/>
      <c r="AU205" s="141"/>
      <c r="AV205" s="141"/>
      <c r="AW205" s="141"/>
      <c r="AX205" s="141"/>
      <c r="AY205" s="141"/>
      <c r="AZ205" s="141"/>
      <c r="BA205" s="39"/>
      <c r="BB205" s="39"/>
      <c r="BC205" s="39"/>
      <c r="BD205" s="39"/>
      <c r="BE205" s="39"/>
      <c r="BF205" s="39"/>
      <c r="BG205" s="39"/>
    </row>
    <row r="206" spans="1:59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67"/>
      <c r="AA206" s="62"/>
      <c r="AB206" s="62"/>
      <c r="AC206" s="62"/>
      <c r="AD206" s="62"/>
      <c r="AE206" s="62"/>
      <c r="AF206" s="146" t="s">
        <v>529</v>
      </c>
      <c r="AG206" s="217"/>
      <c r="AH206" s="217"/>
      <c r="AI206" s="217"/>
      <c r="AJ206" s="217"/>
      <c r="AK206" s="217"/>
      <c r="AL206" s="218">
        <v>1</v>
      </c>
      <c r="AM206" s="219"/>
      <c r="AN206" s="217"/>
      <c r="AO206" s="217"/>
      <c r="AP206" s="219"/>
      <c r="AQ206" s="217"/>
      <c r="AR206" s="217"/>
      <c r="AS206" s="47"/>
      <c r="AT206" s="141"/>
      <c r="AU206" s="141"/>
      <c r="AV206" s="141"/>
      <c r="AW206" s="141"/>
      <c r="AX206" s="141"/>
      <c r="AY206" s="141"/>
      <c r="AZ206" s="141"/>
      <c r="BA206" s="39"/>
      <c r="BB206" s="39"/>
      <c r="BC206" s="39"/>
      <c r="BD206" s="39"/>
      <c r="BE206" s="39"/>
      <c r="BF206" s="39"/>
      <c r="BG206" s="39"/>
    </row>
    <row r="207" spans="1:59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67"/>
      <c r="AA207" s="62"/>
      <c r="AB207" s="62"/>
      <c r="AC207" s="62"/>
      <c r="AD207" s="62"/>
      <c r="AE207" s="62"/>
      <c r="AF207" s="146" t="s">
        <v>530</v>
      </c>
      <c r="AG207" s="217"/>
      <c r="AH207" s="217"/>
      <c r="AI207" s="217"/>
      <c r="AJ207" s="217"/>
      <c r="AK207" s="218">
        <v>1</v>
      </c>
      <c r="AL207" s="219"/>
      <c r="AM207" s="219"/>
      <c r="AN207" s="217"/>
      <c r="AO207" s="217"/>
      <c r="AP207" s="219"/>
      <c r="AQ207" s="217"/>
      <c r="AR207" s="217"/>
      <c r="AS207" s="47"/>
      <c r="AT207" s="141"/>
      <c r="AU207" s="141"/>
      <c r="AV207" s="141"/>
      <c r="AW207" s="141"/>
      <c r="AX207" s="141"/>
      <c r="AY207" s="141"/>
      <c r="AZ207" s="141"/>
      <c r="BA207" s="39"/>
      <c r="BB207" s="39"/>
      <c r="BC207" s="39"/>
      <c r="BD207" s="39"/>
      <c r="BE207" s="39"/>
      <c r="BF207" s="39"/>
      <c r="BG207" s="39"/>
    </row>
    <row r="208" spans="1:59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222"/>
      <c r="AA208" s="223"/>
      <c r="AB208" s="223"/>
      <c r="AC208" s="223"/>
      <c r="AD208" s="223"/>
      <c r="AE208" s="223"/>
      <c r="AF208" s="224" t="s">
        <v>240</v>
      </c>
      <c r="AG208" s="217"/>
      <c r="AH208" s="217"/>
      <c r="AI208" s="217"/>
      <c r="AJ208" s="257">
        <v>1</v>
      </c>
      <c r="AK208" s="217"/>
      <c r="AL208" s="219"/>
      <c r="AM208" s="219"/>
      <c r="AN208" s="217"/>
      <c r="AO208" s="217"/>
      <c r="AP208" s="219"/>
      <c r="AQ208" s="217"/>
      <c r="AR208" s="217"/>
      <c r="AS208" s="47"/>
      <c r="AT208" s="141"/>
      <c r="AU208" s="141"/>
      <c r="AV208" s="141"/>
      <c r="AW208" s="141"/>
      <c r="AX208" s="141"/>
      <c r="AY208" s="141"/>
      <c r="AZ208" s="141"/>
      <c r="BA208" s="39"/>
      <c r="BB208" s="39"/>
      <c r="BC208" s="39"/>
      <c r="BD208" s="39"/>
      <c r="BE208" s="39"/>
      <c r="BF208" s="39"/>
      <c r="BG208" s="39"/>
    </row>
    <row r="209" spans="1:59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67"/>
      <c r="AA209" s="62"/>
      <c r="AB209" s="62"/>
      <c r="AC209" s="62"/>
      <c r="AD209" s="62"/>
      <c r="AE209" s="62"/>
      <c r="AF209" s="146" t="s">
        <v>311</v>
      </c>
      <c r="AG209" s="218" t="s">
        <v>327</v>
      </c>
      <c r="AH209" s="218" t="s">
        <v>327</v>
      </c>
      <c r="AI209" s="218" t="s">
        <v>327</v>
      </c>
      <c r="AJ209" s="219"/>
      <c r="AK209" s="219"/>
      <c r="AL209" s="219"/>
      <c r="AM209" s="219"/>
      <c r="AN209" s="217"/>
      <c r="AO209" s="217"/>
      <c r="AP209" s="219"/>
      <c r="AQ209" s="217"/>
      <c r="AR209" s="217"/>
      <c r="AS209" s="47"/>
      <c r="AT209" s="141"/>
      <c r="AU209" s="141"/>
      <c r="AV209" s="141"/>
      <c r="AW209" s="141"/>
      <c r="AX209" s="141"/>
      <c r="AY209" s="141"/>
      <c r="AZ209" s="141"/>
      <c r="BA209" s="39"/>
      <c r="BB209" s="39"/>
      <c r="BC209" s="39"/>
      <c r="BD209" s="39"/>
      <c r="BE209" s="39"/>
      <c r="BF209" s="39"/>
      <c r="BG209" s="39"/>
    </row>
    <row r="210" spans="1:59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67"/>
      <c r="AA210" s="62"/>
      <c r="AB210" s="62"/>
      <c r="AC210" s="62"/>
      <c r="AD210" s="62"/>
      <c r="AE210" s="62"/>
      <c r="AF210" s="68" t="s">
        <v>299</v>
      </c>
      <c r="AG210" s="219">
        <v>0</v>
      </c>
      <c r="AH210" s="219">
        <v>0</v>
      </c>
      <c r="AI210" s="219">
        <v>0</v>
      </c>
      <c r="AJ210" s="219"/>
      <c r="AK210" s="219"/>
      <c r="AL210" s="219"/>
      <c r="AM210" s="219"/>
      <c r="AN210" s="217"/>
      <c r="AO210" s="219"/>
      <c r="AP210" s="217"/>
      <c r="AQ210" s="217"/>
      <c r="AR210" s="217"/>
      <c r="AS210" s="47"/>
      <c r="AT210" s="141"/>
      <c r="AU210" s="141"/>
      <c r="AV210" s="141"/>
      <c r="AW210" s="141"/>
      <c r="AX210" s="141"/>
      <c r="AY210" s="141"/>
      <c r="AZ210" s="141"/>
      <c r="BA210" s="39"/>
      <c r="BB210" s="39"/>
      <c r="BC210" s="39"/>
      <c r="BD210" s="39"/>
      <c r="BE210" s="39"/>
      <c r="BF210" s="39"/>
      <c r="BG210" s="39"/>
    </row>
    <row r="211" spans="1:59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67"/>
      <c r="AA211" s="62"/>
      <c r="AB211" s="62"/>
      <c r="AC211" s="62"/>
      <c r="AD211" s="62"/>
      <c r="AE211" s="62"/>
      <c r="AF211" s="68" t="s">
        <v>316</v>
      </c>
      <c r="AG211" s="219">
        <v>0</v>
      </c>
      <c r="AH211" s="219">
        <v>0</v>
      </c>
      <c r="AI211" s="219">
        <v>1</v>
      </c>
      <c r="AJ211" s="219"/>
      <c r="AK211" s="219"/>
      <c r="AL211" s="219"/>
      <c r="AM211" s="219"/>
      <c r="AN211" s="217"/>
      <c r="AO211" s="219"/>
      <c r="AP211" s="217"/>
      <c r="AQ211" s="217"/>
      <c r="AR211" s="217"/>
      <c r="AS211" s="47"/>
      <c r="AT211" s="141"/>
      <c r="AU211" s="141"/>
      <c r="AV211" s="141"/>
      <c r="AW211" s="141"/>
      <c r="AX211" s="141"/>
      <c r="AY211" s="141"/>
      <c r="AZ211" s="141"/>
      <c r="BA211" s="39"/>
      <c r="BB211" s="39"/>
      <c r="BC211" s="39"/>
      <c r="BD211" s="39"/>
      <c r="BE211" s="39"/>
      <c r="BF211" s="39"/>
      <c r="BG211" s="39"/>
    </row>
    <row r="212" spans="1:59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67"/>
      <c r="AA212" s="62"/>
      <c r="AB212" s="62"/>
      <c r="AC212" s="62"/>
      <c r="AD212" s="62"/>
      <c r="AE212" s="62"/>
      <c r="AF212" s="68" t="s">
        <v>317</v>
      </c>
      <c r="AG212" s="219">
        <v>0</v>
      </c>
      <c r="AH212" s="219">
        <v>1</v>
      </c>
      <c r="AI212" s="219">
        <v>0</v>
      </c>
      <c r="AJ212" s="219"/>
      <c r="AK212" s="219"/>
      <c r="AL212" s="219"/>
      <c r="AM212" s="219"/>
      <c r="AN212" s="219"/>
      <c r="AO212" s="217"/>
      <c r="AP212" s="217"/>
      <c r="AQ212" s="217"/>
      <c r="AR212" s="217"/>
      <c r="AS212" s="47"/>
      <c r="AT212" s="141"/>
      <c r="AU212" s="141"/>
      <c r="AV212" s="141"/>
      <c r="AW212" s="141"/>
      <c r="AX212" s="141"/>
      <c r="AY212" s="141"/>
      <c r="AZ212" s="141"/>
      <c r="BA212" s="39"/>
      <c r="BB212" s="39"/>
      <c r="BC212" s="39"/>
      <c r="BD212" s="39"/>
      <c r="BE212" s="39"/>
      <c r="BF212" s="39"/>
      <c r="BG212" s="39"/>
    </row>
    <row r="213" spans="1:59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67"/>
      <c r="AA213" s="62"/>
      <c r="AB213" s="62"/>
      <c r="AC213" s="62"/>
      <c r="AD213" s="62"/>
      <c r="AE213" s="62"/>
      <c r="AF213" s="68" t="s">
        <v>314</v>
      </c>
      <c r="AG213" s="221">
        <v>0</v>
      </c>
      <c r="AH213" s="219">
        <v>1</v>
      </c>
      <c r="AI213" s="219">
        <v>1</v>
      </c>
      <c r="AJ213" s="219"/>
      <c r="AK213" s="221"/>
      <c r="AL213" s="219"/>
      <c r="AM213" s="219"/>
      <c r="AN213" s="219"/>
      <c r="AO213" s="217"/>
      <c r="AP213" s="217"/>
      <c r="AQ213" s="217"/>
      <c r="AR213" s="217"/>
      <c r="AS213" s="47"/>
      <c r="AT213" s="141"/>
      <c r="AU213" s="141"/>
      <c r="AV213" s="141"/>
      <c r="AW213" s="141"/>
      <c r="AX213" s="141"/>
      <c r="AY213" s="141"/>
      <c r="AZ213" s="141"/>
      <c r="BA213" s="39"/>
      <c r="BB213" s="39"/>
      <c r="BC213" s="39"/>
      <c r="BD213" s="39"/>
      <c r="BE213" s="39"/>
      <c r="BF213" s="39"/>
      <c r="BG213" s="39"/>
    </row>
    <row r="214" spans="1:59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67"/>
      <c r="AA214" s="62"/>
      <c r="AB214" s="62"/>
      <c r="AC214" s="62"/>
      <c r="AD214" s="62"/>
      <c r="AE214" s="62"/>
      <c r="AF214" s="68" t="s">
        <v>313</v>
      </c>
      <c r="AG214" s="219">
        <v>1</v>
      </c>
      <c r="AH214" s="219">
        <v>0</v>
      </c>
      <c r="AI214" s="219">
        <v>0</v>
      </c>
      <c r="AJ214" s="219"/>
      <c r="AK214" s="219"/>
      <c r="AL214" s="219"/>
      <c r="AM214" s="219"/>
      <c r="AN214" s="217"/>
      <c r="AO214" s="217"/>
      <c r="AP214" s="217"/>
      <c r="AQ214" s="217"/>
      <c r="AR214" s="217"/>
      <c r="AS214" s="47"/>
      <c r="AT214" s="141"/>
      <c r="AU214" s="141"/>
      <c r="AV214" s="141"/>
      <c r="AW214" s="141"/>
      <c r="AX214" s="141"/>
      <c r="AY214" s="141"/>
      <c r="AZ214" s="141"/>
      <c r="BA214" s="39"/>
      <c r="BB214" s="39"/>
      <c r="BC214" s="39"/>
      <c r="BD214" s="39"/>
      <c r="BE214" s="39"/>
      <c r="BF214" s="39"/>
      <c r="BG214" s="39"/>
    </row>
    <row r="215" spans="1:59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67"/>
      <c r="AA215" s="62"/>
      <c r="AB215" s="62"/>
      <c r="AC215" s="62"/>
      <c r="AD215" s="62"/>
      <c r="AE215" s="62"/>
      <c r="AF215" s="68" t="s">
        <v>318</v>
      </c>
      <c r="AG215" s="219">
        <v>1</v>
      </c>
      <c r="AH215" s="219">
        <v>0</v>
      </c>
      <c r="AI215" s="219">
        <v>1</v>
      </c>
      <c r="AJ215" s="219"/>
      <c r="AK215" s="219"/>
      <c r="AL215" s="219"/>
      <c r="AM215" s="219"/>
      <c r="AN215" s="217"/>
      <c r="AO215" s="217"/>
      <c r="AP215" s="217"/>
      <c r="AQ215" s="217"/>
      <c r="AR215" s="217"/>
      <c r="AS215" s="47"/>
      <c r="AT215" s="141"/>
      <c r="AU215" s="141"/>
      <c r="AV215" s="141"/>
      <c r="AW215" s="141"/>
      <c r="AX215" s="141"/>
      <c r="AY215" s="141"/>
      <c r="AZ215" s="141"/>
      <c r="BA215" s="39"/>
      <c r="BB215" s="39"/>
      <c r="BC215" s="39"/>
      <c r="BD215" s="39"/>
      <c r="BE215" s="39"/>
      <c r="BF215" s="39"/>
      <c r="BG215" s="39"/>
    </row>
    <row r="216" spans="1:59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67"/>
      <c r="AA216" s="62"/>
      <c r="AB216" s="62"/>
      <c r="AC216" s="62"/>
      <c r="AD216" s="62"/>
      <c r="AE216" s="62"/>
      <c r="AF216" s="68" t="s">
        <v>315</v>
      </c>
      <c r="AG216" s="219">
        <v>1</v>
      </c>
      <c r="AH216" s="219">
        <v>1</v>
      </c>
      <c r="AI216" s="219">
        <v>0</v>
      </c>
      <c r="AJ216" s="219"/>
      <c r="AK216" s="219"/>
      <c r="AL216" s="219"/>
      <c r="AM216" s="219"/>
      <c r="AN216" s="217"/>
      <c r="AO216" s="217"/>
      <c r="AP216" s="217"/>
      <c r="AQ216" s="217"/>
      <c r="AR216" s="217"/>
      <c r="AS216" s="47"/>
      <c r="AT216" s="141"/>
      <c r="AU216" s="141"/>
      <c r="AV216" s="141"/>
      <c r="AW216" s="141"/>
      <c r="AX216" s="141"/>
      <c r="AY216" s="141"/>
      <c r="AZ216" s="141"/>
      <c r="BA216" s="39"/>
      <c r="BB216" s="39"/>
      <c r="BC216" s="39"/>
      <c r="BD216" s="39"/>
      <c r="BE216" s="39"/>
      <c r="BF216" s="39"/>
      <c r="BG216" s="39"/>
    </row>
    <row r="217" spans="1:59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67"/>
      <c r="AA217" s="62"/>
      <c r="AB217" s="62"/>
      <c r="AC217" s="62"/>
      <c r="AD217" s="62"/>
      <c r="AE217" s="62"/>
      <c r="AF217" s="68" t="s">
        <v>319</v>
      </c>
      <c r="AG217" s="219">
        <v>1</v>
      </c>
      <c r="AH217" s="219">
        <v>1</v>
      </c>
      <c r="AI217" s="219">
        <v>1</v>
      </c>
      <c r="AJ217" s="219"/>
      <c r="AK217" s="219"/>
      <c r="AL217" s="219"/>
      <c r="AM217" s="219"/>
      <c r="AN217" s="217"/>
      <c r="AO217" s="217"/>
      <c r="AP217" s="217"/>
      <c r="AQ217" s="217"/>
      <c r="AR217" s="217"/>
      <c r="AS217" s="47"/>
      <c r="AT217" s="141"/>
      <c r="AU217" s="141"/>
      <c r="AV217" s="141"/>
      <c r="AW217" s="141"/>
      <c r="AX217" s="141"/>
      <c r="AY217" s="141"/>
      <c r="AZ217" s="141"/>
      <c r="BA217" s="39"/>
      <c r="BB217" s="39"/>
      <c r="BC217" s="39"/>
      <c r="BD217" s="39"/>
      <c r="BE217" s="39"/>
      <c r="BF217" s="39"/>
      <c r="BG217" s="39"/>
    </row>
    <row r="218" spans="1:59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47"/>
      <c r="AT218" s="141"/>
      <c r="AU218" s="141"/>
      <c r="AV218" s="141"/>
      <c r="AW218" s="141"/>
      <c r="AX218" s="141"/>
      <c r="AY218" s="141"/>
      <c r="AZ218" s="141"/>
      <c r="BA218" s="39"/>
      <c r="BB218" s="39"/>
      <c r="BC218" s="39"/>
      <c r="BD218" s="39"/>
      <c r="BE218" s="39"/>
      <c r="BF218" s="39"/>
      <c r="BG218" s="39"/>
    </row>
    <row r="219" spans="1:59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42">
        <v>19</v>
      </c>
      <c r="AH219" s="39"/>
      <c r="AI219" s="39"/>
      <c r="AJ219" s="64"/>
      <c r="AK219" s="46"/>
      <c r="AL219" s="39"/>
      <c r="AM219" s="42">
        <v>13</v>
      </c>
      <c r="AN219" s="39"/>
      <c r="AO219" s="39"/>
      <c r="AP219" s="39"/>
      <c r="AQ219" s="39"/>
      <c r="AR219" s="44">
        <v>8</v>
      </c>
      <c r="AS219" s="47"/>
      <c r="AT219" s="141"/>
      <c r="AU219" s="141"/>
      <c r="AV219" s="141"/>
      <c r="AW219" s="141"/>
      <c r="AX219" s="141"/>
      <c r="AY219" s="141"/>
      <c r="AZ219" s="141"/>
      <c r="BA219" s="39"/>
      <c r="BB219" s="39"/>
      <c r="BC219" s="39"/>
      <c r="BD219" s="39"/>
      <c r="BE219" s="39"/>
      <c r="BF219" s="39"/>
      <c r="BG219" s="39"/>
    </row>
    <row r="220" spans="1:59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258"/>
      <c r="AF220" s="259" t="s">
        <v>572</v>
      </c>
      <c r="AG220" s="444" t="s">
        <v>240</v>
      </c>
      <c r="AH220" s="445"/>
      <c r="AI220" s="445"/>
      <c r="AJ220" s="445"/>
      <c r="AK220" s="445"/>
      <c r="AL220" s="446"/>
      <c r="AM220" s="403" t="s">
        <v>304</v>
      </c>
      <c r="AN220" s="404"/>
      <c r="AO220" s="404"/>
      <c r="AP220" s="404"/>
      <c r="AQ220" s="404"/>
      <c r="AR220" s="405"/>
      <c r="AS220" s="47"/>
      <c r="AT220" s="141"/>
      <c r="AU220" s="141"/>
      <c r="AV220" s="151" t="s">
        <v>703</v>
      </c>
      <c r="AW220" s="141"/>
      <c r="AX220" s="141"/>
      <c r="AY220" s="141"/>
      <c r="AZ220" s="141"/>
      <c r="BA220" s="39"/>
      <c r="BB220" s="39"/>
      <c r="BC220" s="39"/>
      <c r="BD220" s="39"/>
      <c r="BE220" s="39"/>
      <c r="BF220" s="39"/>
      <c r="BG220" s="39"/>
    </row>
    <row r="221" spans="1:59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441" t="s">
        <v>223</v>
      </c>
      <c r="AH221" s="442"/>
      <c r="AI221" s="442"/>
      <c r="AJ221" s="442"/>
      <c r="AK221" s="442"/>
      <c r="AL221" s="443"/>
      <c r="AM221" s="447" t="s">
        <v>520</v>
      </c>
      <c r="AN221" s="448"/>
      <c r="AO221" s="448"/>
      <c r="AP221" s="448"/>
      <c r="AQ221" s="448"/>
      <c r="AR221" s="449"/>
      <c r="AS221" s="47"/>
      <c r="AT221" s="141"/>
      <c r="AU221" s="141"/>
      <c r="AV221" s="141"/>
      <c r="AW221" s="141"/>
      <c r="AX221" s="141"/>
      <c r="AY221" s="141"/>
      <c r="AZ221" s="141"/>
      <c r="BA221" s="39"/>
      <c r="BB221" s="39"/>
      <c r="BC221" s="39"/>
      <c r="BD221" s="39"/>
      <c r="BE221" s="39"/>
      <c r="BF221" s="39"/>
      <c r="BG221" s="39"/>
    </row>
    <row r="222" spans="1:59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46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258"/>
      <c r="AF223" s="259" t="s">
        <v>573</v>
      </c>
      <c r="AG223" s="403" t="s">
        <v>613</v>
      </c>
      <c r="AH223" s="404"/>
      <c r="AI223" s="404"/>
      <c r="AJ223" s="404"/>
      <c r="AK223" s="404"/>
      <c r="AL223" s="404"/>
      <c r="AM223" s="404"/>
      <c r="AN223" s="404"/>
      <c r="AO223" s="404"/>
      <c r="AP223" s="404"/>
      <c r="AQ223" s="404"/>
      <c r="AR223" s="405"/>
      <c r="AS223" s="46"/>
      <c r="AT223" s="39"/>
      <c r="AU223" s="39"/>
      <c r="AV223" s="151" t="s">
        <v>702</v>
      </c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</row>
    <row r="224" spans="1:59" ht="15" customHeight="1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133" t="s">
        <v>536</v>
      </c>
      <c r="AH224" s="132"/>
      <c r="AI224" s="132"/>
      <c r="AJ224" s="132"/>
      <c r="AK224" s="134"/>
      <c r="AL224" s="132"/>
      <c r="AM224" s="132"/>
      <c r="AN224" s="132"/>
      <c r="AO224" s="132"/>
      <c r="AP224" s="132"/>
      <c r="AQ224" s="132"/>
      <c r="AR224" s="135"/>
      <c r="AS224" s="46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</row>
    <row r="225" spans="1:59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60" t="s">
        <v>553</v>
      </c>
      <c r="AH225" s="62"/>
      <c r="AI225" s="62"/>
      <c r="AJ225" s="62"/>
      <c r="AK225" s="61"/>
      <c r="AL225" s="62"/>
      <c r="AM225" s="62"/>
      <c r="AN225" s="62"/>
      <c r="AO225" s="62"/>
      <c r="AP225" s="62"/>
      <c r="AQ225" s="62"/>
      <c r="AR225" s="63"/>
      <c r="AS225" s="46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</row>
    <row r="226" spans="1:59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47"/>
      <c r="AL226" s="141"/>
      <c r="AM226" s="141"/>
      <c r="AN226" s="141"/>
      <c r="AO226" s="141"/>
      <c r="AP226" s="141"/>
      <c r="AQ226" s="141"/>
      <c r="AR226" s="141"/>
      <c r="AS226" s="46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</row>
    <row r="227" spans="1:59" ht="15" customHeight="1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258"/>
      <c r="AF227" s="259" t="s">
        <v>574</v>
      </c>
      <c r="AG227" s="403" t="s">
        <v>588</v>
      </c>
      <c r="AH227" s="404"/>
      <c r="AI227" s="404"/>
      <c r="AJ227" s="404"/>
      <c r="AK227" s="404"/>
      <c r="AL227" s="404"/>
      <c r="AM227" s="404"/>
      <c r="AN227" s="404"/>
      <c r="AO227" s="404"/>
      <c r="AP227" s="404"/>
      <c r="AQ227" s="404"/>
      <c r="AR227" s="405"/>
      <c r="AS227" s="46"/>
      <c r="AT227" s="39"/>
      <c r="AU227" s="39"/>
      <c r="AV227" s="151" t="s">
        <v>702</v>
      </c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</row>
    <row r="228" spans="1:59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133" t="s">
        <v>537</v>
      </c>
      <c r="AH228" s="132"/>
      <c r="AI228" s="132"/>
      <c r="AJ228" s="132"/>
      <c r="AK228" s="134"/>
      <c r="AL228" s="132"/>
      <c r="AM228" s="132"/>
      <c r="AN228" s="132"/>
      <c r="AO228" s="132"/>
      <c r="AP228" s="132"/>
      <c r="AQ228" s="132"/>
      <c r="AR228" s="135"/>
      <c r="AS228" s="46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</row>
    <row r="229" spans="1:59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60" t="s">
        <v>538</v>
      </c>
      <c r="AH229" s="62"/>
      <c r="AI229" s="62"/>
      <c r="AJ229" s="62"/>
      <c r="AK229" s="61"/>
      <c r="AL229" s="62"/>
      <c r="AM229" s="62"/>
      <c r="AN229" s="62"/>
      <c r="AO229" s="62"/>
      <c r="AP229" s="62"/>
      <c r="AQ229" s="62"/>
      <c r="AR229" s="63"/>
      <c r="AS229" s="46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</row>
    <row r="230" spans="1:59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47"/>
      <c r="AL230" s="141"/>
      <c r="AM230" s="141"/>
      <c r="AN230" s="141"/>
      <c r="AO230" s="141"/>
      <c r="AP230" s="141"/>
      <c r="AQ230" s="141"/>
      <c r="AR230" s="141"/>
      <c r="AS230" s="46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</row>
    <row r="231" spans="1:59" ht="15" customHeight="1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258"/>
      <c r="AF231" s="259" t="s">
        <v>616</v>
      </c>
      <c r="AG231" s="403" t="s">
        <v>589</v>
      </c>
      <c r="AH231" s="404"/>
      <c r="AI231" s="404"/>
      <c r="AJ231" s="404"/>
      <c r="AK231" s="404"/>
      <c r="AL231" s="404"/>
      <c r="AM231" s="404"/>
      <c r="AN231" s="404"/>
      <c r="AO231" s="404"/>
      <c r="AP231" s="404"/>
      <c r="AQ231" s="404"/>
      <c r="AR231" s="405"/>
      <c r="AS231" s="46"/>
      <c r="AT231" s="39"/>
      <c r="AU231" s="39"/>
      <c r="AV231" s="151" t="s">
        <v>702</v>
      </c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</row>
    <row r="232" spans="1:59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133" t="s">
        <v>539</v>
      </c>
      <c r="AH232" s="132"/>
      <c r="AI232" s="132"/>
      <c r="AJ232" s="132"/>
      <c r="AK232" s="134"/>
      <c r="AL232" s="132"/>
      <c r="AM232" s="132"/>
      <c r="AN232" s="132"/>
      <c r="AO232" s="132"/>
      <c r="AP232" s="132"/>
      <c r="AQ232" s="132"/>
      <c r="AR232" s="135"/>
      <c r="AS232" s="46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</row>
    <row r="233" spans="1:59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60" t="s">
        <v>538</v>
      </c>
      <c r="AH233" s="62"/>
      <c r="AI233" s="62"/>
      <c r="AJ233" s="62"/>
      <c r="AK233" s="61"/>
      <c r="AL233" s="62"/>
      <c r="AM233" s="62"/>
      <c r="AN233" s="62"/>
      <c r="AO233" s="62"/>
      <c r="AP233" s="62"/>
      <c r="AQ233" s="62"/>
      <c r="AR233" s="63"/>
      <c r="AS233" s="46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</row>
    <row r="234" spans="1:59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46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</row>
    <row r="235" spans="1:59" ht="15" customHeight="1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258"/>
      <c r="AF235" s="259" t="s">
        <v>617</v>
      </c>
      <c r="AG235" s="403" t="s">
        <v>590</v>
      </c>
      <c r="AH235" s="404"/>
      <c r="AI235" s="404"/>
      <c r="AJ235" s="404"/>
      <c r="AK235" s="404"/>
      <c r="AL235" s="404"/>
      <c r="AM235" s="404"/>
      <c r="AN235" s="404"/>
      <c r="AO235" s="404"/>
      <c r="AP235" s="404"/>
      <c r="AQ235" s="404"/>
      <c r="AR235" s="405"/>
      <c r="AS235" s="46"/>
      <c r="AT235" s="39"/>
      <c r="AU235" s="39"/>
      <c r="AV235" s="151" t="s">
        <v>702</v>
      </c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</row>
    <row r="236" spans="1:59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133" t="s">
        <v>540</v>
      </c>
      <c r="AH236" s="132"/>
      <c r="AI236" s="132"/>
      <c r="AJ236" s="132"/>
      <c r="AK236" s="134"/>
      <c r="AL236" s="132"/>
      <c r="AM236" s="132"/>
      <c r="AN236" s="132"/>
      <c r="AO236" s="132"/>
      <c r="AP236" s="132"/>
      <c r="AQ236" s="132"/>
      <c r="AR236" s="135"/>
      <c r="AS236" s="46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</row>
    <row r="237" spans="1:59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60" t="s">
        <v>553</v>
      </c>
      <c r="AH237" s="62"/>
      <c r="AI237" s="62"/>
      <c r="AJ237" s="62"/>
      <c r="AK237" s="61"/>
      <c r="AL237" s="62"/>
      <c r="AM237" s="62"/>
      <c r="AN237" s="62"/>
      <c r="AO237" s="62"/>
      <c r="AP237" s="62"/>
      <c r="AQ237" s="62"/>
      <c r="AR237" s="63"/>
      <c r="AS237" s="46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</row>
    <row r="238" spans="1:59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47"/>
      <c r="AL238" s="141"/>
      <c r="AM238" s="141"/>
      <c r="AN238" s="141"/>
      <c r="AO238" s="141"/>
      <c r="AP238" s="141"/>
      <c r="AQ238" s="141"/>
      <c r="AR238" s="141"/>
      <c r="AS238" s="46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</row>
    <row r="239" spans="1:59" ht="15" customHeight="1" x14ac:dyDescent="0.25">
      <c r="A239" s="39"/>
      <c r="B239" s="39"/>
      <c r="C239" s="39"/>
      <c r="D239" s="39"/>
      <c r="E239" s="131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258"/>
      <c r="AF239" s="259" t="s">
        <v>618</v>
      </c>
      <c r="AG239" s="428" t="s">
        <v>700</v>
      </c>
      <c r="AH239" s="428"/>
      <c r="AI239" s="428"/>
      <c r="AJ239" s="428"/>
      <c r="AK239" s="428"/>
      <c r="AL239" s="428"/>
      <c r="AM239" s="428" t="s">
        <v>701</v>
      </c>
      <c r="AN239" s="428"/>
      <c r="AO239" s="428"/>
      <c r="AP239" s="428"/>
      <c r="AQ239" s="428"/>
      <c r="AR239" s="428"/>
      <c r="AS239" s="46"/>
      <c r="AT239" s="39"/>
      <c r="AU239" s="39"/>
      <c r="AV239" s="151" t="s">
        <v>704</v>
      </c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</row>
    <row r="240" spans="1:59" x14ac:dyDescent="0.25">
      <c r="A240" s="39"/>
      <c r="B240" s="39"/>
      <c r="C240" s="39"/>
      <c r="D240" s="39"/>
      <c r="E240" s="131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133" t="s">
        <v>543</v>
      </c>
      <c r="AH240" s="132"/>
      <c r="AI240" s="132"/>
      <c r="AJ240" s="132"/>
      <c r="AK240" s="134"/>
      <c r="AL240" s="132"/>
      <c r="AM240" s="132"/>
      <c r="AN240" s="132"/>
      <c r="AO240" s="132"/>
      <c r="AP240" s="132"/>
      <c r="AQ240" s="132"/>
      <c r="AR240" s="135"/>
      <c r="AS240" s="46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</row>
    <row r="241" spans="1:59" x14ac:dyDescent="0.25">
      <c r="A241" s="39"/>
      <c r="B241" s="39"/>
      <c r="C241" s="39"/>
      <c r="D241" s="39"/>
      <c r="E241" s="131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60" t="s">
        <v>541</v>
      </c>
      <c r="AH241" s="62"/>
      <c r="AI241" s="62"/>
      <c r="AJ241" s="62"/>
      <c r="AK241" s="61"/>
      <c r="AL241" s="62"/>
      <c r="AM241" s="62"/>
      <c r="AN241" s="62"/>
      <c r="AO241" s="62"/>
      <c r="AP241" s="62"/>
      <c r="AQ241" s="62"/>
      <c r="AR241" s="63"/>
      <c r="AS241" s="46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</row>
    <row r="242" spans="1:59" x14ac:dyDescent="0.25">
      <c r="A242" s="39"/>
      <c r="B242" s="39"/>
      <c r="C242" s="39"/>
      <c r="D242" s="39"/>
      <c r="E242" s="131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60" t="s">
        <v>544</v>
      </c>
      <c r="AH242" s="62"/>
      <c r="AI242" s="62"/>
      <c r="AJ242" s="62"/>
      <c r="AK242" s="61"/>
      <c r="AL242" s="62"/>
      <c r="AM242" s="62"/>
      <c r="AN242" s="62"/>
      <c r="AO242" s="62"/>
      <c r="AP242" s="62"/>
      <c r="AQ242" s="62"/>
      <c r="AR242" s="63"/>
      <c r="AS242" s="46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</row>
    <row r="243" spans="1:59" ht="15" customHeight="1" x14ac:dyDescent="0.25">
      <c r="A243" s="39"/>
      <c r="B243" s="39"/>
      <c r="C243" s="39"/>
      <c r="D243" s="39"/>
      <c r="E243" s="131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47"/>
      <c r="AL243" s="141"/>
      <c r="AM243" s="141"/>
      <c r="AN243" s="141"/>
      <c r="AO243" s="141"/>
      <c r="AP243" s="141"/>
      <c r="AQ243" s="141"/>
      <c r="AR243" s="141"/>
      <c r="AS243" s="46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</row>
    <row r="244" spans="1:59" x14ac:dyDescent="0.25">
      <c r="A244" s="39"/>
      <c r="B244" s="39"/>
      <c r="C244" s="39"/>
      <c r="D244" s="39"/>
      <c r="E244" s="131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258"/>
      <c r="AF244" s="259" t="s">
        <v>619</v>
      </c>
      <c r="AG244" s="428" t="s">
        <v>698</v>
      </c>
      <c r="AH244" s="428"/>
      <c r="AI244" s="428"/>
      <c r="AJ244" s="428"/>
      <c r="AK244" s="428"/>
      <c r="AL244" s="428"/>
      <c r="AM244" s="428" t="s">
        <v>699</v>
      </c>
      <c r="AN244" s="428"/>
      <c r="AO244" s="428"/>
      <c r="AP244" s="428"/>
      <c r="AQ244" s="428"/>
      <c r="AR244" s="428"/>
      <c r="AS244" s="46"/>
      <c r="AT244" s="39"/>
      <c r="AU244" s="39"/>
      <c r="AV244" s="151" t="s">
        <v>704</v>
      </c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</row>
    <row r="245" spans="1:59" x14ac:dyDescent="0.25">
      <c r="A245" s="39"/>
      <c r="B245" s="39"/>
      <c r="C245" s="39"/>
      <c r="D245" s="39"/>
      <c r="E245" s="131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133" t="s">
        <v>542</v>
      </c>
      <c r="AH245" s="132"/>
      <c r="AI245" s="132"/>
      <c r="AJ245" s="132"/>
      <c r="AK245" s="134"/>
      <c r="AL245" s="132"/>
      <c r="AM245" s="132"/>
      <c r="AN245" s="132"/>
      <c r="AO245" s="132"/>
      <c r="AP245" s="132"/>
      <c r="AQ245" s="132"/>
      <c r="AR245" s="135"/>
      <c r="AS245" s="46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</row>
    <row r="246" spans="1:59" x14ac:dyDescent="0.25">
      <c r="A246" s="39"/>
      <c r="B246" s="39"/>
      <c r="C246" s="39"/>
      <c r="D246" s="39"/>
      <c r="E246" s="131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60" t="s">
        <v>545</v>
      </c>
      <c r="AH246" s="62"/>
      <c r="AI246" s="62"/>
      <c r="AJ246" s="62"/>
      <c r="AK246" s="61"/>
      <c r="AL246" s="62"/>
      <c r="AM246" s="62"/>
      <c r="AN246" s="62"/>
      <c r="AO246" s="62"/>
      <c r="AP246" s="62"/>
      <c r="AQ246" s="62"/>
      <c r="AR246" s="63"/>
      <c r="AS246" s="46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</row>
    <row r="247" spans="1:59" x14ac:dyDescent="0.25">
      <c r="A247" s="39"/>
      <c r="B247" s="39"/>
      <c r="C247" s="39"/>
      <c r="D247" s="39"/>
      <c r="E247" s="47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60" t="s">
        <v>546</v>
      </c>
      <c r="AH247" s="62"/>
      <c r="AI247" s="62"/>
      <c r="AJ247" s="62"/>
      <c r="AK247" s="61"/>
      <c r="AL247" s="62"/>
      <c r="AM247" s="62"/>
      <c r="AN247" s="62"/>
      <c r="AO247" s="62"/>
      <c r="AP247" s="62"/>
      <c r="AQ247" s="62"/>
      <c r="AR247" s="63"/>
      <c r="AS247" s="46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</row>
    <row r="248" spans="1:59" ht="15" customHeight="1" x14ac:dyDescent="0.25">
      <c r="A248" s="39"/>
      <c r="B248" s="39"/>
      <c r="C248" s="39"/>
      <c r="D248" s="39"/>
      <c r="E248" s="131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64"/>
      <c r="AS248" s="46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</row>
    <row r="249" spans="1:59" ht="15" customHeight="1" x14ac:dyDescent="0.25">
      <c r="A249" s="39"/>
      <c r="B249" s="39"/>
      <c r="C249" s="39"/>
      <c r="D249" s="39"/>
      <c r="E249" s="131"/>
      <c r="F249" s="39"/>
      <c r="G249" s="39"/>
      <c r="H249" s="39"/>
      <c r="I249" s="39"/>
      <c r="J249" s="39"/>
      <c r="K249" s="39"/>
      <c r="L249" s="183" t="s">
        <v>580</v>
      </c>
      <c r="M249" s="39" t="s">
        <v>495</v>
      </c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64"/>
      <c r="AS249" s="46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</row>
    <row r="250" spans="1:59" ht="15" customHeight="1" x14ac:dyDescent="0.25">
      <c r="A250" s="39"/>
      <c r="B250" s="39"/>
      <c r="C250" s="39"/>
      <c r="D250" s="39"/>
      <c r="E250" s="131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64"/>
      <c r="AS250" s="46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</row>
    <row r="251" spans="1:59" x14ac:dyDescent="0.25">
      <c r="A251" s="39"/>
      <c r="B251" s="39"/>
      <c r="C251" s="39"/>
      <c r="D251" s="39"/>
      <c r="E251" s="131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64"/>
      <c r="AS251" s="46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</row>
    <row r="252" spans="1:59" ht="15.75" x14ac:dyDescent="0.25">
      <c r="A252" s="56" t="s">
        <v>309</v>
      </c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</row>
    <row r="253" spans="1:59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</row>
    <row r="254" spans="1:59" x14ac:dyDescent="0.25">
      <c r="A254" s="65" t="s">
        <v>264</v>
      </c>
      <c r="B254" s="65" t="s">
        <v>10</v>
      </c>
      <c r="C254" s="166" t="s">
        <v>234</v>
      </c>
      <c r="D254" s="39"/>
      <c r="E254" s="164" t="s">
        <v>554</v>
      </c>
      <c r="F254" s="395" t="s">
        <v>221</v>
      </c>
      <c r="G254" s="396"/>
      <c r="H254" s="396"/>
      <c r="I254" s="396"/>
      <c r="J254" s="396"/>
      <c r="K254" s="396"/>
      <c r="L254" s="397"/>
      <c r="M254" s="398" t="s">
        <v>568</v>
      </c>
      <c r="N254" s="399"/>
      <c r="O254" s="400" t="s">
        <v>569</v>
      </c>
      <c r="P254" s="401"/>
      <c r="Q254" s="401"/>
      <c r="R254" s="401"/>
      <c r="S254" s="401"/>
      <c r="T254" s="402"/>
      <c r="U254" s="403" t="s">
        <v>564</v>
      </c>
      <c r="V254" s="404"/>
      <c r="W254" s="404"/>
      <c r="X254" s="404"/>
      <c r="Y254" s="404"/>
      <c r="Z254" s="404"/>
      <c r="AA254" s="404"/>
      <c r="AB254" s="405"/>
      <c r="AC254" s="403" t="s">
        <v>565</v>
      </c>
      <c r="AD254" s="404"/>
      <c r="AE254" s="404"/>
      <c r="AF254" s="404"/>
      <c r="AG254" s="404"/>
      <c r="AH254" s="404"/>
      <c r="AI254" s="404"/>
      <c r="AJ254" s="405"/>
      <c r="AK254" s="403" t="s">
        <v>566</v>
      </c>
      <c r="AL254" s="404"/>
      <c r="AM254" s="404"/>
      <c r="AN254" s="404"/>
      <c r="AO254" s="404"/>
      <c r="AP254" s="404"/>
      <c r="AQ254" s="404"/>
      <c r="AR254" s="405"/>
      <c r="AS254" s="403" t="s">
        <v>567</v>
      </c>
      <c r="AT254" s="404"/>
      <c r="AU254" s="404"/>
      <c r="AV254" s="404"/>
      <c r="AW254" s="404"/>
      <c r="AX254" s="404"/>
      <c r="AY254" s="404"/>
      <c r="AZ254" s="405"/>
      <c r="BA254" s="39"/>
      <c r="BB254" s="39"/>
      <c r="BC254" s="39"/>
      <c r="BD254" s="39"/>
      <c r="BE254" s="39"/>
      <c r="BF254" s="39"/>
      <c r="BG254" s="39"/>
    </row>
    <row r="255" spans="1:59" x14ac:dyDescent="0.25">
      <c r="A255" s="39"/>
      <c r="B255" s="39"/>
      <c r="C255" s="39"/>
      <c r="D255" s="39"/>
      <c r="E255" s="145">
        <v>47</v>
      </c>
      <c r="F255" s="42">
        <v>46</v>
      </c>
      <c r="G255" s="43"/>
      <c r="H255" s="43"/>
      <c r="I255" s="43"/>
      <c r="J255" s="43"/>
      <c r="K255" s="43"/>
      <c r="L255" s="44">
        <v>40</v>
      </c>
      <c r="M255" s="42">
        <v>39</v>
      </c>
      <c r="N255" s="44">
        <v>38</v>
      </c>
      <c r="O255" s="54">
        <v>37</v>
      </c>
      <c r="P255" s="53"/>
      <c r="Q255" s="53"/>
      <c r="R255" s="53"/>
      <c r="S255" s="53"/>
      <c r="T255" s="55">
        <v>32</v>
      </c>
      <c r="U255" s="53">
        <v>31</v>
      </c>
      <c r="V255" s="53"/>
      <c r="W255" s="53"/>
      <c r="X255" s="53"/>
      <c r="Y255" s="53"/>
      <c r="Z255" s="53"/>
      <c r="AA255" s="53"/>
      <c r="AB255" s="55">
        <v>24</v>
      </c>
      <c r="AC255" s="53">
        <v>23</v>
      </c>
      <c r="AD255" s="53"/>
      <c r="AE255" s="53"/>
      <c r="AF255" s="53"/>
      <c r="AG255" s="53"/>
      <c r="AH255" s="53"/>
      <c r="AI255" s="53"/>
      <c r="AJ255" s="55">
        <v>16</v>
      </c>
      <c r="AK255" s="53">
        <v>15</v>
      </c>
      <c r="AL255" s="53"/>
      <c r="AM255" s="53"/>
      <c r="AN255" s="53"/>
      <c r="AO255" s="53"/>
      <c r="AP255" s="53"/>
      <c r="AQ255" s="53"/>
      <c r="AR255" s="55">
        <v>8</v>
      </c>
      <c r="AS255" s="53">
        <v>7</v>
      </c>
      <c r="AT255" s="53"/>
      <c r="AU255" s="53"/>
      <c r="AV255" s="53"/>
      <c r="AW255" s="53"/>
      <c r="AX255" s="53"/>
      <c r="AY255" s="53"/>
      <c r="AZ255" s="55">
        <v>0</v>
      </c>
      <c r="BA255" s="39"/>
      <c r="BB255" s="39"/>
      <c r="BC255" s="39"/>
      <c r="BD255" s="39"/>
      <c r="BE255" s="39"/>
      <c r="BF255" s="39"/>
      <c r="BG255" s="39"/>
    </row>
    <row r="256" spans="1:59" x14ac:dyDescent="0.25">
      <c r="A256" s="39"/>
      <c r="B256" s="39"/>
      <c r="C256" s="39"/>
      <c r="D256" s="39"/>
      <c r="E256" s="291" t="s">
        <v>555</v>
      </c>
      <c r="F256" s="406" t="s">
        <v>584</v>
      </c>
      <c r="G256" s="407"/>
      <c r="H256" s="407"/>
      <c r="I256" s="407"/>
      <c r="J256" s="407"/>
      <c r="K256" s="407"/>
      <c r="L256" s="408"/>
      <c r="M256" s="406" t="s">
        <v>585</v>
      </c>
      <c r="N256" s="408"/>
      <c r="O256" s="406" t="s">
        <v>586</v>
      </c>
      <c r="P256" s="407"/>
      <c r="Q256" s="407"/>
      <c r="R256" s="407"/>
      <c r="S256" s="407"/>
      <c r="T256" s="408"/>
      <c r="U256" s="406" t="s">
        <v>587</v>
      </c>
      <c r="V256" s="407"/>
      <c r="W256" s="407"/>
      <c r="X256" s="407"/>
      <c r="Y256" s="407"/>
      <c r="Z256" s="407"/>
      <c r="AA256" s="407"/>
      <c r="AB256" s="408"/>
      <c r="AC256" s="406" t="s">
        <v>587</v>
      </c>
      <c r="AD256" s="407"/>
      <c r="AE256" s="407"/>
      <c r="AF256" s="407"/>
      <c r="AG256" s="407"/>
      <c r="AH256" s="407"/>
      <c r="AI256" s="407"/>
      <c r="AJ256" s="408"/>
      <c r="AK256" s="406" t="s">
        <v>587</v>
      </c>
      <c r="AL256" s="407"/>
      <c r="AM256" s="407"/>
      <c r="AN256" s="407"/>
      <c r="AO256" s="407"/>
      <c r="AP256" s="407"/>
      <c r="AQ256" s="407"/>
      <c r="AR256" s="408"/>
      <c r="AS256" s="406" t="s">
        <v>587</v>
      </c>
      <c r="AT256" s="407"/>
      <c r="AU256" s="407"/>
      <c r="AV256" s="407"/>
      <c r="AW256" s="407"/>
      <c r="AX256" s="407"/>
      <c r="AY256" s="407"/>
      <c r="AZ256" s="408"/>
      <c r="BA256" s="39"/>
      <c r="BB256" s="39"/>
      <c r="BC256" s="39"/>
      <c r="BD256" s="39"/>
      <c r="BE256" s="39"/>
      <c r="BF256" s="39"/>
      <c r="BG256" s="39"/>
    </row>
    <row r="257" spans="1:59" x14ac:dyDescent="0.25">
      <c r="A257" s="39"/>
      <c r="B257" s="39"/>
      <c r="C257" s="39"/>
      <c r="D257" s="39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</row>
    <row r="258" spans="1:59" x14ac:dyDescent="0.25">
      <c r="A258" s="39"/>
      <c r="B258" s="39"/>
      <c r="C258" s="39"/>
      <c r="D258" s="39"/>
      <c r="E258" s="148">
        <v>0</v>
      </c>
      <c r="F258" s="418" t="s">
        <v>561</v>
      </c>
      <c r="G258" s="419"/>
      <c r="H258" s="419"/>
      <c r="I258" s="419"/>
      <c r="J258" s="419"/>
      <c r="K258" s="419"/>
      <c r="L258" s="420"/>
      <c r="M258" s="421" t="s">
        <v>234</v>
      </c>
      <c r="N258" s="422"/>
      <c r="O258" s="147" t="s">
        <v>560</v>
      </c>
      <c r="P258" s="47" t="s">
        <v>637</v>
      </c>
      <c r="Q258" s="141"/>
      <c r="R258" s="141"/>
      <c r="S258" s="141"/>
      <c r="T258" s="141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</row>
    <row r="259" spans="1:59" x14ac:dyDescent="0.25">
      <c r="A259" s="39"/>
      <c r="B259" s="39"/>
      <c r="C259" s="39"/>
      <c r="D259" s="183" t="s">
        <v>580</v>
      </c>
      <c r="E259" s="256">
        <v>1</v>
      </c>
      <c r="F259" s="388" t="s">
        <v>562</v>
      </c>
      <c r="G259" s="389"/>
      <c r="H259" s="389"/>
      <c r="I259" s="389"/>
      <c r="J259" s="389"/>
      <c r="K259" s="389"/>
      <c r="L259" s="390"/>
      <c r="M259" s="388" t="s">
        <v>233</v>
      </c>
      <c r="N259" s="389"/>
      <c r="O259" s="195" t="s">
        <v>560</v>
      </c>
      <c r="P259" s="196" t="s">
        <v>583</v>
      </c>
      <c r="Q259" s="141"/>
      <c r="R259" s="141"/>
      <c r="S259" s="141"/>
      <c r="T259" s="141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</row>
    <row r="260" spans="1:59" x14ac:dyDescent="0.25">
      <c r="A260" s="39"/>
      <c r="B260" s="39"/>
      <c r="C260" s="39"/>
      <c r="D260" s="39"/>
      <c r="E260" s="148">
        <v>0</v>
      </c>
      <c r="F260" s="418" t="s">
        <v>562</v>
      </c>
      <c r="G260" s="419"/>
      <c r="H260" s="419"/>
      <c r="I260" s="419"/>
      <c r="J260" s="419"/>
      <c r="K260" s="419"/>
      <c r="L260" s="420"/>
      <c r="M260" s="421" t="s">
        <v>234</v>
      </c>
      <c r="N260" s="422"/>
      <c r="O260" s="147" t="s">
        <v>560</v>
      </c>
      <c r="P260" s="47" t="s">
        <v>638</v>
      </c>
      <c r="Q260" s="141"/>
      <c r="R260" s="141"/>
      <c r="S260" s="141"/>
      <c r="T260" s="141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25">
      <c r="A261" s="39"/>
      <c r="B261" s="39"/>
      <c r="C261" s="39"/>
      <c r="D261" s="183" t="s">
        <v>580</v>
      </c>
      <c r="E261" s="256">
        <v>1</v>
      </c>
      <c r="F261" s="388" t="s">
        <v>562</v>
      </c>
      <c r="G261" s="389"/>
      <c r="H261" s="389"/>
      <c r="I261" s="389"/>
      <c r="J261" s="389"/>
      <c r="K261" s="389"/>
      <c r="L261" s="390"/>
      <c r="M261" s="388" t="s">
        <v>233</v>
      </c>
      <c r="N261" s="389"/>
      <c r="O261" s="195" t="s">
        <v>560</v>
      </c>
      <c r="P261" s="196" t="s">
        <v>583</v>
      </c>
      <c r="Q261" s="141"/>
      <c r="R261" s="141"/>
      <c r="S261" s="141"/>
      <c r="T261" s="141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147"/>
      <c r="P262" s="47"/>
      <c r="Q262" s="141"/>
      <c r="R262" s="141"/>
      <c r="S262" s="141"/>
      <c r="T262" s="141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x14ac:dyDescent="0.25">
      <c r="A263" s="394" t="s">
        <v>712</v>
      </c>
      <c r="B263" s="394"/>
      <c r="C263" s="39"/>
      <c r="D263" s="39"/>
      <c r="E263" s="148">
        <v>0</v>
      </c>
      <c r="F263" s="39"/>
      <c r="G263" s="39"/>
      <c r="H263" s="39"/>
      <c r="I263" s="39"/>
      <c r="J263" s="39"/>
      <c r="K263" s="39"/>
      <c r="L263" s="39"/>
      <c r="M263" s="258"/>
      <c r="N263" s="259" t="s">
        <v>571</v>
      </c>
      <c r="O263" s="165">
        <v>0</v>
      </c>
      <c r="P263" s="165">
        <v>0</v>
      </c>
      <c r="Q263" s="165">
        <v>0</v>
      </c>
      <c r="R263" s="165">
        <v>0</v>
      </c>
      <c r="S263" s="165">
        <v>0</v>
      </c>
      <c r="T263" s="165">
        <v>0</v>
      </c>
      <c r="U263" s="423" t="str">
        <f>Parameters!D$94&amp;"_"&amp;Parameters!E95</f>
        <v>INT_RESISTOR_START_VAL</v>
      </c>
      <c r="V263" s="424"/>
      <c r="W263" s="424"/>
      <c r="X263" s="424"/>
      <c r="Y263" s="424"/>
      <c r="Z263" s="424"/>
      <c r="AA263" s="424"/>
      <c r="AB263" s="424"/>
      <c r="AC263" s="424"/>
      <c r="AD263" s="424"/>
      <c r="AE263" s="424"/>
      <c r="AF263" s="424"/>
      <c r="AG263" s="424"/>
      <c r="AH263" s="424"/>
      <c r="AI263" s="424"/>
      <c r="AJ263" s="424"/>
      <c r="AK263" s="424"/>
      <c r="AL263" s="424"/>
      <c r="AM263" s="424"/>
      <c r="AN263" s="424"/>
      <c r="AO263" s="424"/>
      <c r="AP263" s="424"/>
      <c r="AQ263" s="424"/>
      <c r="AR263" s="424"/>
      <c r="AS263" s="424"/>
      <c r="AT263" s="424"/>
      <c r="AU263" s="424"/>
      <c r="AV263" s="424"/>
      <c r="AW263" s="424"/>
      <c r="AX263" s="424"/>
      <c r="AY263" s="424"/>
      <c r="AZ263" s="425"/>
      <c r="BA263" s="150"/>
      <c r="BB263" s="151" t="s">
        <v>687</v>
      </c>
      <c r="BC263" s="39"/>
      <c r="BD263" s="39"/>
      <c r="BE263" s="39"/>
      <c r="BF263" s="39"/>
      <c r="BG263" s="39"/>
    </row>
    <row r="264" spans="1:59" x14ac:dyDescent="0.25">
      <c r="A264" s="39"/>
      <c r="B264" s="39"/>
      <c r="C264" s="39"/>
      <c r="D264" s="39"/>
      <c r="E264" s="148">
        <v>0</v>
      </c>
      <c r="F264" s="39"/>
      <c r="G264" s="39"/>
      <c r="H264" s="39"/>
      <c r="I264" s="39"/>
      <c r="J264" s="39"/>
      <c r="K264" s="39"/>
      <c r="L264" s="39"/>
      <c r="M264" s="258"/>
      <c r="N264" s="259" t="s">
        <v>572</v>
      </c>
      <c r="O264" s="165">
        <v>0</v>
      </c>
      <c r="P264" s="165">
        <v>0</v>
      </c>
      <c r="Q264" s="165">
        <v>0</v>
      </c>
      <c r="R264" s="165">
        <v>0</v>
      </c>
      <c r="S264" s="165">
        <v>0</v>
      </c>
      <c r="T264" s="165">
        <v>1</v>
      </c>
      <c r="U264" s="423" t="str">
        <f>Parameters!D$94&amp;"_"&amp;Parameters!E96</f>
        <v>INT_RESISTOR_CURRENT_VAL</v>
      </c>
      <c r="V264" s="424"/>
      <c r="W264" s="424"/>
      <c r="X264" s="424"/>
      <c r="Y264" s="424"/>
      <c r="Z264" s="424"/>
      <c r="AA264" s="424"/>
      <c r="AB264" s="424"/>
      <c r="AC264" s="424"/>
      <c r="AD264" s="424"/>
      <c r="AE264" s="424"/>
      <c r="AF264" s="424"/>
      <c r="AG264" s="424"/>
      <c r="AH264" s="424"/>
      <c r="AI264" s="424"/>
      <c r="AJ264" s="424"/>
      <c r="AK264" s="424"/>
      <c r="AL264" s="424"/>
      <c r="AM264" s="424"/>
      <c r="AN264" s="424"/>
      <c r="AO264" s="424"/>
      <c r="AP264" s="424"/>
      <c r="AQ264" s="424"/>
      <c r="AR264" s="424"/>
      <c r="AS264" s="424"/>
      <c r="AT264" s="424"/>
      <c r="AU264" s="424"/>
      <c r="AV264" s="424"/>
      <c r="AW264" s="424"/>
      <c r="AX264" s="424"/>
      <c r="AY264" s="424"/>
      <c r="AZ264" s="425"/>
      <c r="BA264" s="150"/>
      <c r="BB264" s="151" t="s">
        <v>687</v>
      </c>
      <c r="BC264" s="39"/>
      <c r="BD264" s="39"/>
      <c r="BE264" s="39"/>
      <c r="BF264" s="39"/>
      <c r="BG264" s="39"/>
    </row>
    <row r="265" spans="1:59" x14ac:dyDescent="0.25">
      <c r="A265" s="39"/>
      <c r="B265" s="39"/>
      <c r="C265" s="39"/>
      <c r="D265" s="39"/>
      <c r="E265" s="148">
        <v>0</v>
      </c>
      <c r="F265" s="39"/>
      <c r="G265" s="39"/>
      <c r="H265" s="39"/>
      <c r="I265" s="39"/>
      <c r="J265" s="39"/>
      <c r="K265" s="39"/>
      <c r="L265" s="39"/>
      <c r="M265" s="258"/>
      <c r="N265" s="259" t="s">
        <v>573</v>
      </c>
      <c r="O265" s="165">
        <v>0</v>
      </c>
      <c r="P265" s="165">
        <v>0</v>
      </c>
      <c r="Q265" s="165">
        <v>0</v>
      </c>
      <c r="R265" s="165">
        <v>0</v>
      </c>
      <c r="S265" s="165">
        <v>1</v>
      </c>
      <c r="T265" s="165">
        <v>0</v>
      </c>
      <c r="U265" s="423" t="str">
        <f>Parameters!D$94&amp;"_"&amp;Parameters!E97</f>
        <v>INT_RESISTOR_AVG_VAL</v>
      </c>
      <c r="V265" s="424"/>
      <c r="W265" s="424"/>
      <c r="X265" s="424"/>
      <c r="Y265" s="424"/>
      <c r="Z265" s="424"/>
      <c r="AA265" s="424"/>
      <c r="AB265" s="424"/>
      <c r="AC265" s="424"/>
      <c r="AD265" s="424"/>
      <c r="AE265" s="424"/>
      <c r="AF265" s="424"/>
      <c r="AG265" s="424"/>
      <c r="AH265" s="424"/>
      <c r="AI265" s="424"/>
      <c r="AJ265" s="424"/>
      <c r="AK265" s="424"/>
      <c r="AL265" s="424"/>
      <c r="AM265" s="424"/>
      <c r="AN265" s="424"/>
      <c r="AO265" s="424"/>
      <c r="AP265" s="424"/>
      <c r="AQ265" s="424"/>
      <c r="AR265" s="424"/>
      <c r="AS265" s="424"/>
      <c r="AT265" s="424"/>
      <c r="AU265" s="424"/>
      <c r="AV265" s="424"/>
      <c r="AW265" s="424"/>
      <c r="AX265" s="424"/>
      <c r="AY265" s="424"/>
      <c r="AZ265" s="425"/>
      <c r="BA265" s="150"/>
      <c r="BB265" s="151" t="s">
        <v>687</v>
      </c>
      <c r="BC265" s="39"/>
      <c r="BD265" s="39"/>
      <c r="BE265" s="39"/>
      <c r="BF265" s="39"/>
      <c r="BG265" s="39"/>
    </row>
    <row r="266" spans="1:59" x14ac:dyDescent="0.25">
      <c r="A266" s="39"/>
      <c r="B266" s="39"/>
      <c r="C266" s="39"/>
      <c r="D266" s="39"/>
      <c r="E266" s="148">
        <v>0</v>
      </c>
      <c r="F266" s="39"/>
      <c r="G266" s="39"/>
      <c r="H266" s="39"/>
      <c r="I266" s="39"/>
      <c r="J266" s="39"/>
      <c r="K266" s="39"/>
      <c r="L266" s="39"/>
      <c r="M266" s="258"/>
      <c r="N266" s="259" t="s">
        <v>574</v>
      </c>
      <c r="O266" s="165">
        <v>0</v>
      </c>
      <c r="P266" s="165">
        <v>0</v>
      </c>
      <c r="Q266" s="165">
        <v>0</v>
      </c>
      <c r="R266" s="165">
        <v>0</v>
      </c>
      <c r="S266" s="165">
        <v>1</v>
      </c>
      <c r="T266" s="165">
        <v>1</v>
      </c>
      <c r="U266" s="423" t="str">
        <f>Parameters!D$99&amp;"_"&amp;Parameters!E100</f>
        <v>CELL_U_MIN</v>
      </c>
      <c r="V266" s="424"/>
      <c r="W266" s="424"/>
      <c r="X266" s="424"/>
      <c r="Y266" s="424"/>
      <c r="Z266" s="424"/>
      <c r="AA266" s="424"/>
      <c r="AB266" s="424"/>
      <c r="AC266" s="424"/>
      <c r="AD266" s="424"/>
      <c r="AE266" s="424"/>
      <c r="AF266" s="424"/>
      <c r="AG266" s="424"/>
      <c r="AH266" s="424"/>
      <c r="AI266" s="424"/>
      <c r="AJ266" s="424"/>
      <c r="AK266" s="424"/>
      <c r="AL266" s="424"/>
      <c r="AM266" s="424"/>
      <c r="AN266" s="424"/>
      <c r="AO266" s="424"/>
      <c r="AP266" s="424"/>
      <c r="AQ266" s="424"/>
      <c r="AR266" s="424"/>
      <c r="AS266" s="424"/>
      <c r="AT266" s="424"/>
      <c r="AU266" s="424"/>
      <c r="AV266" s="424"/>
      <c r="AW266" s="424"/>
      <c r="AX266" s="424"/>
      <c r="AY266" s="424"/>
      <c r="AZ266" s="425"/>
      <c r="BA266" s="150"/>
      <c r="BB266" s="151" t="s">
        <v>687</v>
      </c>
      <c r="BC266" s="39"/>
      <c r="BD266" s="39"/>
      <c r="BE266" s="39"/>
      <c r="BF266" s="39"/>
      <c r="BG266" s="39"/>
    </row>
    <row r="267" spans="1:59" x14ac:dyDescent="0.25">
      <c r="A267" s="39"/>
      <c r="B267" s="39"/>
      <c r="C267" s="39"/>
      <c r="D267" s="39"/>
      <c r="E267" s="148">
        <v>0</v>
      </c>
      <c r="F267" s="39"/>
      <c r="G267" s="39"/>
      <c r="H267" s="39"/>
      <c r="I267" s="39"/>
      <c r="J267" s="39"/>
      <c r="K267" s="39"/>
      <c r="L267" s="39"/>
      <c r="M267" s="258"/>
      <c r="N267" s="259" t="s">
        <v>616</v>
      </c>
      <c r="O267" s="165">
        <v>0</v>
      </c>
      <c r="P267" s="165">
        <v>0</v>
      </c>
      <c r="Q267" s="165">
        <v>0</v>
      </c>
      <c r="R267" s="165">
        <v>1</v>
      </c>
      <c r="S267" s="165">
        <v>0</v>
      </c>
      <c r="T267" s="165">
        <v>0</v>
      </c>
      <c r="U267" s="423" t="str">
        <f>Parameters!D$99&amp;"_"&amp;Parameters!E101</f>
        <v>CELL_U_MAX</v>
      </c>
      <c r="V267" s="424"/>
      <c r="W267" s="424"/>
      <c r="X267" s="424"/>
      <c r="Y267" s="424"/>
      <c r="Z267" s="424"/>
      <c r="AA267" s="424"/>
      <c r="AB267" s="424"/>
      <c r="AC267" s="424"/>
      <c r="AD267" s="424"/>
      <c r="AE267" s="424"/>
      <c r="AF267" s="424"/>
      <c r="AG267" s="424"/>
      <c r="AH267" s="424"/>
      <c r="AI267" s="424"/>
      <c r="AJ267" s="424"/>
      <c r="AK267" s="424"/>
      <c r="AL267" s="424"/>
      <c r="AM267" s="424"/>
      <c r="AN267" s="424"/>
      <c r="AO267" s="424"/>
      <c r="AP267" s="424"/>
      <c r="AQ267" s="424"/>
      <c r="AR267" s="424"/>
      <c r="AS267" s="424"/>
      <c r="AT267" s="424"/>
      <c r="AU267" s="424"/>
      <c r="AV267" s="424"/>
      <c r="AW267" s="424"/>
      <c r="AX267" s="424"/>
      <c r="AY267" s="424"/>
      <c r="AZ267" s="425"/>
      <c r="BA267" s="150"/>
      <c r="BB267" s="151" t="s">
        <v>687</v>
      </c>
      <c r="BC267" s="39"/>
      <c r="BD267" s="39"/>
      <c r="BE267" s="39"/>
      <c r="BF267" s="39"/>
      <c r="BG267" s="39"/>
    </row>
    <row r="268" spans="1:59" x14ac:dyDescent="0.25">
      <c r="A268" s="39"/>
      <c r="B268" s="39"/>
      <c r="C268" s="39"/>
      <c r="D268" s="39"/>
      <c r="E268" s="148">
        <v>0</v>
      </c>
      <c r="F268" s="39"/>
      <c r="G268" s="39"/>
      <c r="H268" s="39"/>
      <c r="I268" s="39"/>
      <c r="J268" s="39"/>
      <c r="K268" s="39"/>
      <c r="L268" s="39"/>
      <c r="M268" s="258"/>
      <c r="N268" s="259" t="s">
        <v>617</v>
      </c>
      <c r="O268" s="165">
        <v>0</v>
      </c>
      <c r="P268" s="165">
        <v>0</v>
      </c>
      <c r="Q268" s="165">
        <v>0</v>
      </c>
      <c r="R268" s="165">
        <v>1</v>
      </c>
      <c r="S268" s="165">
        <v>0</v>
      </c>
      <c r="T268" s="165">
        <v>1</v>
      </c>
      <c r="U268" s="423" t="str">
        <f>Parameters!D$99&amp;"_"&amp;Parameters!E102</f>
        <v>CELL_U_AVG</v>
      </c>
      <c r="V268" s="424"/>
      <c r="W268" s="424"/>
      <c r="X268" s="424"/>
      <c r="Y268" s="424"/>
      <c r="Z268" s="424"/>
      <c r="AA268" s="424"/>
      <c r="AB268" s="424"/>
      <c r="AC268" s="424"/>
      <c r="AD268" s="424"/>
      <c r="AE268" s="424"/>
      <c r="AF268" s="424"/>
      <c r="AG268" s="424"/>
      <c r="AH268" s="424"/>
      <c r="AI268" s="424"/>
      <c r="AJ268" s="424"/>
      <c r="AK268" s="424"/>
      <c r="AL268" s="424"/>
      <c r="AM268" s="424"/>
      <c r="AN268" s="424"/>
      <c r="AO268" s="424"/>
      <c r="AP268" s="424"/>
      <c r="AQ268" s="424"/>
      <c r="AR268" s="424"/>
      <c r="AS268" s="424"/>
      <c r="AT268" s="424"/>
      <c r="AU268" s="424"/>
      <c r="AV268" s="424"/>
      <c r="AW268" s="424"/>
      <c r="AX268" s="424"/>
      <c r="AY268" s="424"/>
      <c r="AZ268" s="425"/>
      <c r="BA268" s="150"/>
      <c r="BB268" s="151" t="s">
        <v>687</v>
      </c>
      <c r="BC268" s="39"/>
      <c r="BD268" s="39"/>
      <c r="BE268" s="39"/>
      <c r="BF268" s="39"/>
      <c r="BG268" s="39"/>
    </row>
    <row r="269" spans="1:59" x14ac:dyDescent="0.25">
      <c r="A269" s="39"/>
      <c r="B269" s="39"/>
      <c r="C269" s="39"/>
      <c r="D269" s="39"/>
      <c r="E269" s="148">
        <v>0</v>
      </c>
      <c r="F269" s="39"/>
      <c r="G269" s="39"/>
      <c r="H269" s="39"/>
      <c r="I269" s="39"/>
      <c r="J269" s="39"/>
      <c r="K269" s="39"/>
      <c r="L269" s="39"/>
      <c r="M269" s="258"/>
      <c r="N269" s="259" t="s">
        <v>618</v>
      </c>
      <c r="O269" s="165">
        <v>0</v>
      </c>
      <c r="P269" s="165">
        <v>0</v>
      </c>
      <c r="Q269" s="165">
        <v>0</v>
      </c>
      <c r="R269" s="165">
        <v>1</v>
      </c>
      <c r="S269" s="165">
        <v>1</v>
      </c>
      <c r="T269" s="165">
        <v>0</v>
      </c>
      <c r="U269" s="423" t="str">
        <f>Parameters!D$99&amp;"_"&amp;Parameters!E103</f>
        <v>CELL_TEMP_MIN</v>
      </c>
      <c r="V269" s="424"/>
      <c r="W269" s="424"/>
      <c r="X269" s="424"/>
      <c r="Y269" s="424"/>
      <c r="Z269" s="424"/>
      <c r="AA269" s="424"/>
      <c r="AB269" s="424"/>
      <c r="AC269" s="424"/>
      <c r="AD269" s="424"/>
      <c r="AE269" s="424"/>
      <c r="AF269" s="424"/>
      <c r="AG269" s="424"/>
      <c r="AH269" s="424"/>
      <c r="AI269" s="424"/>
      <c r="AJ269" s="424"/>
      <c r="AK269" s="424"/>
      <c r="AL269" s="424"/>
      <c r="AM269" s="424"/>
      <c r="AN269" s="424"/>
      <c r="AO269" s="424"/>
      <c r="AP269" s="424"/>
      <c r="AQ269" s="424"/>
      <c r="AR269" s="424"/>
      <c r="AS269" s="424"/>
      <c r="AT269" s="424"/>
      <c r="AU269" s="424"/>
      <c r="AV269" s="424"/>
      <c r="AW269" s="424"/>
      <c r="AX269" s="424"/>
      <c r="AY269" s="424"/>
      <c r="AZ269" s="425"/>
      <c r="BA269" s="150"/>
      <c r="BB269" s="151" t="s">
        <v>687</v>
      </c>
      <c r="BC269" s="39"/>
      <c r="BD269" s="39"/>
      <c r="BE269" s="39"/>
      <c r="BF269" s="39"/>
      <c r="BG269" s="39"/>
    </row>
    <row r="270" spans="1:59" x14ac:dyDescent="0.25">
      <c r="A270" s="39"/>
      <c r="B270" s="39"/>
      <c r="C270" s="39"/>
      <c r="D270" s="39"/>
      <c r="E270" s="148">
        <v>0</v>
      </c>
      <c r="F270" s="39"/>
      <c r="G270" s="39"/>
      <c r="H270" s="39"/>
      <c r="I270" s="39"/>
      <c r="J270" s="39"/>
      <c r="K270" s="39"/>
      <c r="L270" s="39"/>
      <c r="M270" s="258"/>
      <c r="N270" s="259" t="s">
        <v>619</v>
      </c>
      <c r="O270" s="165">
        <v>0</v>
      </c>
      <c r="P270" s="165">
        <v>0</v>
      </c>
      <c r="Q270" s="165">
        <v>0</v>
      </c>
      <c r="R270" s="165">
        <v>1</v>
      </c>
      <c r="S270" s="165">
        <v>1</v>
      </c>
      <c r="T270" s="165">
        <v>1</v>
      </c>
      <c r="U270" s="423" t="str">
        <f>Parameters!D$99&amp;"_"&amp;Parameters!E104</f>
        <v>CELL_TEMP_MAX</v>
      </c>
      <c r="V270" s="424"/>
      <c r="W270" s="424"/>
      <c r="X270" s="424"/>
      <c r="Y270" s="424"/>
      <c r="Z270" s="424"/>
      <c r="AA270" s="424"/>
      <c r="AB270" s="424"/>
      <c r="AC270" s="424"/>
      <c r="AD270" s="424"/>
      <c r="AE270" s="424"/>
      <c r="AF270" s="424"/>
      <c r="AG270" s="424"/>
      <c r="AH270" s="424"/>
      <c r="AI270" s="424"/>
      <c r="AJ270" s="424"/>
      <c r="AK270" s="424"/>
      <c r="AL270" s="424"/>
      <c r="AM270" s="424"/>
      <c r="AN270" s="424"/>
      <c r="AO270" s="424"/>
      <c r="AP270" s="424"/>
      <c r="AQ270" s="424"/>
      <c r="AR270" s="424"/>
      <c r="AS270" s="424"/>
      <c r="AT270" s="424"/>
      <c r="AU270" s="424"/>
      <c r="AV270" s="424"/>
      <c r="AW270" s="424"/>
      <c r="AX270" s="424"/>
      <c r="AY270" s="424"/>
      <c r="AZ270" s="425"/>
      <c r="BA270" s="150"/>
      <c r="BB270" s="151" t="s">
        <v>687</v>
      </c>
      <c r="BC270" s="39"/>
      <c r="BD270" s="39"/>
      <c r="BE270" s="39"/>
      <c r="BF270" s="39"/>
      <c r="BG270" s="39"/>
    </row>
    <row r="271" spans="1:59" x14ac:dyDescent="0.25">
      <c r="A271" s="39"/>
      <c r="B271" s="39"/>
      <c r="C271" s="39"/>
      <c r="D271" s="39"/>
      <c r="E271" s="148">
        <v>0</v>
      </c>
      <c r="F271" s="39"/>
      <c r="G271" s="39"/>
      <c r="H271" s="39"/>
      <c r="I271" s="39"/>
      <c r="J271" s="39"/>
      <c r="K271" s="39"/>
      <c r="L271" s="39"/>
      <c r="M271" s="258"/>
      <c r="N271" s="259" t="s">
        <v>640</v>
      </c>
      <c r="O271" s="165">
        <v>0</v>
      </c>
      <c r="P271" s="165">
        <v>0</v>
      </c>
      <c r="Q271" s="165">
        <v>1</v>
      </c>
      <c r="R271" s="165">
        <v>0</v>
      </c>
      <c r="S271" s="165">
        <v>0</v>
      </c>
      <c r="T271" s="165">
        <v>0</v>
      </c>
      <c r="U271" s="423" t="str">
        <f>Parameters!D$99&amp;"_"&amp;Parameters!E105</f>
        <v>CELL_TEMP_AVG</v>
      </c>
      <c r="V271" s="424"/>
      <c r="W271" s="424"/>
      <c r="X271" s="424"/>
      <c r="Y271" s="424"/>
      <c r="Z271" s="424"/>
      <c r="AA271" s="424"/>
      <c r="AB271" s="424"/>
      <c r="AC271" s="424"/>
      <c r="AD271" s="424"/>
      <c r="AE271" s="424"/>
      <c r="AF271" s="424"/>
      <c r="AG271" s="424"/>
      <c r="AH271" s="424"/>
      <c r="AI271" s="424"/>
      <c r="AJ271" s="424"/>
      <c r="AK271" s="424"/>
      <c r="AL271" s="424"/>
      <c r="AM271" s="424"/>
      <c r="AN271" s="424"/>
      <c r="AO271" s="424"/>
      <c r="AP271" s="424"/>
      <c r="AQ271" s="424"/>
      <c r="AR271" s="424"/>
      <c r="AS271" s="424"/>
      <c r="AT271" s="424"/>
      <c r="AU271" s="424"/>
      <c r="AV271" s="424"/>
      <c r="AW271" s="424"/>
      <c r="AX271" s="424"/>
      <c r="AY271" s="424"/>
      <c r="AZ271" s="425"/>
      <c r="BA271" s="150"/>
      <c r="BB271" s="151" t="s">
        <v>687</v>
      </c>
      <c r="BC271" s="39"/>
      <c r="BD271" s="39"/>
      <c r="BE271" s="39"/>
      <c r="BF271" s="39"/>
      <c r="BG271" s="39"/>
    </row>
    <row r="272" spans="1:59" x14ac:dyDescent="0.25">
      <c r="A272" s="39"/>
      <c r="B272" s="39"/>
      <c r="C272" s="39"/>
      <c r="D272" s="39"/>
      <c r="E272" s="148">
        <v>0</v>
      </c>
      <c r="F272" s="39"/>
      <c r="G272" s="39"/>
      <c r="H272" s="39"/>
      <c r="I272" s="39"/>
      <c r="J272" s="39"/>
      <c r="K272" s="39"/>
      <c r="L272" s="39"/>
      <c r="M272" s="258"/>
      <c r="N272" s="259" t="s">
        <v>641</v>
      </c>
      <c r="O272" s="165">
        <v>0</v>
      </c>
      <c r="P272" s="165">
        <v>0</v>
      </c>
      <c r="Q272" s="165">
        <v>1</v>
      </c>
      <c r="R272" s="165">
        <v>0</v>
      </c>
      <c r="S272" s="165">
        <v>0</v>
      </c>
      <c r="T272" s="165">
        <v>1</v>
      </c>
      <c r="U272" s="423" t="str">
        <f>Parameters!D$107&amp;"_"&amp;Parameters!E108</f>
        <v>RADIO_LOOP_TIME_MIN</v>
      </c>
      <c r="V272" s="424"/>
      <c r="W272" s="424"/>
      <c r="X272" s="424"/>
      <c r="Y272" s="424"/>
      <c r="Z272" s="424"/>
      <c r="AA272" s="424"/>
      <c r="AB272" s="424"/>
      <c r="AC272" s="424"/>
      <c r="AD272" s="424"/>
      <c r="AE272" s="424"/>
      <c r="AF272" s="424"/>
      <c r="AG272" s="424"/>
      <c r="AH272" s="424"/>
      <c r="AI272" s="424"/>
      <c r="AJ272" s="424"/>
      <c r="AK272" s="424"/>
      <c r="AL272" s="424"/>
      <c r="AM272" s="424"/>
      <c r="AN272" s="424"/>
      <c r="AO272" s="424"/>
      <c r="AP272" s="424"/>
      <c r="AQ272" s="424"/>
      <c r="AR272" s="424"/>
      <c r="AS272" s="424"/>
      <c r="AT272" s="424"/>
      <c r="AU272" s="424"/>
      <c r="AV272" s="424"/>
      <c r="AW272" s="424"/>
      <c r="AX272" s="424"/>
      <c r="AY272" s="424"/>
      <c r="AZ272" s="425"/>
      <c r="BA272" s="150"/>
      <c r="BB272" s="151" t="s">
        <v>687</v>
      </c>
      <c r="BC272" s="39"/>
      <c r="BD272" s="39"/>
      <c r="BE272" s="39"/>
      <c r="BF272" s="39"/>
      <c r="BG272" s="39"/>
    </row>
    <row r="273" spans="1:59" x14ac:dyDescent="0.25">
      <c r="A273" s="39"/>
      <c r="B273" s="39"/>
      <c r="C273" s="39"/>
      <c r="D273" s="39"/>
      <c r="E273" s="148">
        <v>0</v>
      </c>
      <c r="F273" s="39"/>
      <c r="G273" s="39"/>
      <c r="H273" s="39"/>
      <c r="I273" s="39"/>
      <c r="J273" s="39"/>
      <c r="K273" s="39"/>
      <c r="L273" s="39"/>
      <c r="M273" s="258"/>
      <c r="N273" s="259" t="s">
        <v>642</v>
      </c>
      <c r="O273" s="165">
        <v>0</v>
      </c>
      <c r="P273" s="165">
        <v>0</v>
      </c>
      <c r="Q273" s="165">
        <v>1</v>
      </c>
      <c r="R273" s="165">
        <v>0</v>
      </c>
      <c r="S273" s="165">
        <v>1</v>
      </c>
      <c r="T273" s="165">
        <v>0</v>
      </c>
      <c r="U273" s="423" t="str">
        <f>Parameters!D$107&amp;"_"&amp;Parameters!E109</f>
        <v>RADIO_LOOP_TIME_MAX</v>
      </c>
      <c r="V273" s="424"/>
      <c r="W273" s="424"/>
      <c r="X273" s="424"/>
      <c r="Y273" s="424"/>
      <c r="Z273" s="424"/>
      <c r="AA273" s="424"/>
      <c r="AB273" s="424"/>
      <c r="AC273" s="424"/>
      <c r="AD273" s="424"/>
      <c r="AE273" s="424"/>
      <c r="AF273" s="424"/>
      <c r="AG273" s="424"/>
      <c r="AH273" s="424"/>
      <c r="AI273" s="424"/>
      <c r="AJ273" s="424"/>
      <c r="AK273" s="424"/>
      <c r="AL273" s="424"/>
      <c r="AM273" s="424"/>
      <c r="AN273" s="424"/>
      <c r="AO273" s="424"/>
      <c r="AP273" s="424"/>
      <c r="AQ273" s="424"/>
      <c r="AR273" s="424"/>
      <c r="AS273" s="424"/>
      <c r="AT273" s="424"/>
      <c r="AU273" s="424"/>
      <c r="AV273" s="424"/>
      <c r="AW273" s="424"/>
      <c r="AX273" s="424"/>
      <c r="AY273" s="424"/>
      <c r="AZ273" s="425"/>
      <c r="BA273" s="150"/>
      <c r="BB273" s="151" t="s">
        <v>687</v>
      </c>
      <c r="BC273" s="39"/>
      <c r="BD273" s="39"/>
      <c r="BE273" s="39"/>
      <c r="BF273" s="39"/>
      <c r="BG273" s="39"/>
    </row>
    <row r="274" spans="1:59" x14ac:dyDescent="0.25">
      <c r="A274" s="39"/>
      <c r="B274" s="39"/>
      <c r="C274" s="39"/>
      <c r="D274" s="39"/>
      <c r="E274" s="148">
        <v>0</v>
      </c>
      <c r="F274" s="39"/>
      <c r="G274" s="39"/>
      <c r="H274" s="39"/>
      <c r="I274" s="39"/>
      <c r="J274" s="39"/>
      <c r="K274" s="39"/>
      <c r="L274" s="39"/>
      <c r="M274" s="258"/>
      <c r="N274" s="259" t="s">
        <v>643</v>
      </c>
      <c r="O274" s="165">
        <v>0</v>
      </c>
      <c r="P274" s="165">
        <v>0</v>
      </c>
      <c r="Q274" s="165">
        <v>1</v>
      </c>
      <c r="R274" s="165">
        <v>0</v>
      </c>
      <c r="S274" s="165">
        <v>1</v>
      </c>
      <c r="T274" s="165">
        <v>1</v>
      </c>
      <c r="U274" s="423" t="str">
        <f>Parameters!D$107&amp;"_"&amp;Parameters!E110</f>
        <v>RADIO_LOOP_TIME_AVG</v>
      </c>
      <c r="V274" s="424"/>
      <c r="W274" s="424"/>
      <c r="X274" s="424"/>
      <c r="Y274" s="424"/>
      <c r="Z274" s="424"/>
      <c r="AA274" s="424"/>
      <c r="AB274" s="424"/>
      <c r="AC274" s="424"/>
      <c r="AD274" s="424"/>
      <c r="AE274" s="424"/>
      <c r="AF274" s="424"/>
      <c r="AG274" s="424"/>
      <c r="AH274" s="424"/>
      <c r="AI274" s="424"/>
      <c r="AJ274" s="424"/>
      <c r="AK274" s="424"/>
      <c r="AL274" s="424"/>
      <c r="AM274" s="424"/>
      <c r="AN274" s="424"/>
      <c r="AO274" s="424"/>
      <c r="AP274" s="424"/>
      <c r="AQ274" s="424"/>
      <c r="AR274" s="424"/>
      <c r="AS274" s="424"/>
      <c r="AT274" s="424"/>
      <c r="AU274" s="424"/>
      <c r="AV274" s="424"/>
      <c r="AW274" s="424"/>
      <c r="AX274" s="424"/>
      <c r="AY274" s="424"/>
      <c r="AZ274" s="425"/>
      <c r="BA274" s="150"/>
      <c r="BB274" s="151" t="s">
        <v>687</v>
      </c>
      <c r="BC274" s="39"/>
      <c r="BD274" s="39"/>
      <c r="BE274" s="39"/>
      <c r="BF274" s="39"/>
      <c r="BG274" s="39"/>
    </row>
    <row r="275" spans="1:59" x14ac:dyDescent="0.25">
      <c r="A275" s="39"/>
      <c r="B275" s="39"/>
      <c r="C275" s="39"/>
      <c r="D275" s="39"/>
      <c r="E275" s="148">
        <v>0</v>
      </c>
      <c r="F275" s="39"/>
      <c r="G275" s="39"/>
      <c r="H275" s="39"/>
      <c r="I275" s="39"/>
      <c r="J275" s="39"/>
      <c r="K275" s="39"/>
      <c r="L275" s="39"/>
      <c r="M275" s="258"/>
      <c r="N275" s="259" t="s">
        <v>644</v>
      </c>
      <c r="O275" s="165">
        <v>0</v>
      </c>
      <c r="P275" s="165">
        <v>0</v>
      </c>
      <c r="Q275" s="165">
        <v>1</v>
      </c>
      <c r="R275" s="165">
        <v>1</v>
      </c>
      <c r="S275" s="165">
        <v>0</v>
      </c>
      <c r="T275" s="165">
        <v>0</v>
      </c>
      <c r="U275" s="423" t="str">
        <f>Parameters!D$107&amp;"_"&amp;Parameters!E111</f>
        <v>RADIO_TX_ERR_RATE</v>
      </c>
      <c r="V275" s="424"/>
      <c r="W275" s="424"/>
      <c r="X275" s="424"/>
      <c r="Y275" s="424"/>
      <c r="Z275" s="424"/>
      <c r="AA275" s="424"/>
      <c r="AB275" s="424"/>
      <c r="AC275" s="424"/>
      <c r="AD275" s="424"/>
      <c r="AE275" s="424"/>
      <c r="AF275" s="424"/>
      <c r="AG275" s="424"/>
      <c r="AH275" s="424"/>
      <c r="AI275" s="424"/>
      <c r="AJ275" s="424"/>
      <c r="AK275" s="424"/>
      <c r="AL275" s="424"/>
      <c r="AM275" s="424"/>
      <c r="AN275" s="424"/>
      <c r="AO275" s="424"/>
      <c r="AP275" s="424"/>
      <c r="AQ275" s="424"/>
      <c r="AR275" s="424"/>
      <c r="AS275" s="424"/>
      <c r="AT275" s="424"/>
      <c r="AU275" s="424"/>
      <c r="AV275" s="424"/>
      <c r="AW275" s="424"/>
      <c r="AX275" s="424"/>
      <c r="AY275" s="424"/>
      <c r="AZ275" s="425"/>
      <c r="BA275" s="39"/>
      <c r="BB275" s="151" t="s">
        <v>687</v>
      </c>
      <c r="BC275" s="39"/>
      <c r="BD275" s="39"/>
      <c r="BE275" s="39"/>
      <c r="BF275" s="39"/>
      <c r="BG275" s="39"/>
    </row>
    <row r="276" spans="1:59" x14ac:dyDescent="0.25">
      <c r="A276" s="39"/>
      <c r="B276" s="39"/>
      <c r="C276" s="39"/>
      <c r="D276" s="39"/>
      <c r="E276" s="148">
        <v>0</v>
      </c>
      <c r="F276" s="39"/>
      <c r="G276" s="39"/>
      <c r="H276" s="39"/>
      <c r="I276" s="39"/>
      <c r="J276" s="39"/>
      <c r="K276" s="39"/>
      <c r="L276" s="39"/>
      <c r="M276" s="258"/>
      <c r="N276" s="259" t="s">
        <v>645</v>
      </c>
      <c r="O276" s="165">
        <v>0</v>
      </c>
      <c r="P276" s="165">
        <v>0</v>
      </c>
      <c r="Q276" s="165">
        <v>1</v>
      </c>
      <c r="R276" s="165">
        <v>1</v>
      </c>
      <c r="S276" s="165">
        <v>0</v>
      </c>
      <c r="T276" s="165">
        <v>1</v>
      </c>
      <c r="U276" s="423" t="str">
        <f>Parameters!D$107&amp;"_"&amp;Parameters!E112</f>
        <v>RADIO_RX_ERR_RATE</v>
      </c>
      <c r="V276" s="424"/>
      <c r="W276" s="424"/>
      <c r="X276" s="424"/>
      <c r="Y276" s="424"/>
      <c r="Z276" s="424"/>
      <c r="AA276" s="424"/>
      <c r="AB276" s="424"/>
      <c r="AC276" s="424"/>
      <c r="AD276" s="424"/>
      <c r="AE276" s="424"/>
      <c r="AF276" s="424"/>
      <c r="AG276" s="424"/>
      <c r="AH276" s="424"/>
      <c r="AI276" s="424"/>
      <c r="AJ276" s="424"/>
      <c r="AK276" s="424"/>
      <c r="AL276" s="424"/>
      <c r="AM276" s="424"/>
      <c r="AN276" s="424"/>
      <c r="AO276" s="424"/>
      <c r="AP276" s="424"/>
      <c r="AQ276" s="424"/>
      <c r="AR276" s="424"/>
      <c r="AS276" s="424"/>
      <c r="AT276" s="424"/>
      <c r="AU276" s="424"/>
      <c r="AV276" s="424"/>
      <c r="AW276" s="424"/>
      <c r="AX276" s="424"/>
      <c r="AY276" s="424"/>
      <c r="AZ276" s="425"/>
      <c r="BA276" s="39"/>
      <c r="BB276" s="151" t="s">
        <v>687</v>
      </c>
      <c r="BC276" s="39"/>
      <c r="BD276" s="39"/>
      <c r="BE276" s="39"/>
      <c r="BF276" s="39"/>
      <c r="BG276" s="39"/>
    </row>
    <row r="277" spans="1:59" x14ac:dyDescent="0.25">
      <c r="A277" s="39"/>
      <c r="B277" s="39"/>
      <c r="C277" s="39"/>
      <c r="D277" s="39"/>
      <c r="E277" s="148">
        <v>0</v>
      </c>
      <c r="F277" s="39"/>
      <c r="G277" s="39"/>
      <c r="H277" s="39"/>
      <c r="I277" s="39"/>
      <c r="J277" s="39"/>
      <c r="K277" s="39"/>
      <c r="L277" s="39"/>
      <c r="M277" s="258"/>
      <c r="N277" s="259" t="s">
        <v>646</v>
      </c>
      <c r="O277" s="165">
        <v>0</v>
      </c>
      <c r="P277" s="165">
        <v>0</v>
      </c>
      <c r="Q277" s="165">
        <v>1</v>
      </c>
      <c r="R277" s="165">
        <v>1</v>
      </c>
      <c r="S277" s="165">
        <v>1</v>
      </c>
      <c r="T277" s="165">
        <v>0</v>
      </c>
      <c r="U277" s="423" t="str">
        <f>Parameters!D$107&amp;"_"&amp;Parameters!E113</f>
        <v>RADIO_RX_MAX_TO</v>
      </c>
      <c r="V277" s="424"/>
      <c r="W277" s="424"/>
      <c r="X277" s="424"/>
      <c r="Y277" s="424"/>
      <c r="Z277" s="424"/>
      <c r="AA277" s="424"/>
      <c r="AB277" s="424"/>
      <c r="AC277" s="424"/>
      <c r="AD277" s="424"/>
      <c r="AE277" s="424"/>
      <c r="AF277" s="424"/>
      <c r="AG277" s="424"/>
      <c r="AH277" s="424"/>
      <c r="AI277" s="424"/>
      <c r="AJ277" s="424"/>
      <c r="AK277" s="424"/>
      <c r="AL277" s="424"/>
      <c r="AM277" s="424"/>
      <c r="AN277" s="424"/>
      <c r="AO277" s="424"/>
      <c r="AP277" s="424"/>
      <c r="AQ277" s="424"/>
      <c r="AR277" s="424"/>
      <c r="AS277" s="424"/>
      <c r="AT277" s="424"/>
      <c r="AU277" s="424"/>
      <c r="AV277" s="424"/>
      <c r="AW277" s="424"/>
      <c r="AX277" s="424"/>
      <c r="AY277" s="424"/>
      <c r="AZ277" s="425"/>
      <c r="BA277" s="39"/>
      <c r="BB277" s="151" t="s">
        <v>656</v>
      </c>
      <c r="BC277" s="39"/>
      <c r="BD277" s="39"/>
      <c r="BE277" s="39"/>
      <c r="BF277" s="39"/>
      <c r="BG277" s="39"/>
    </row>
    <row r="278" spans="1:59" x14ac:dyDescent="0.25">
      <c r="A278" s="39"/>
      <c r="B278" s="39"/>
      <c r="C278" s="39"/>
      <c r="D278" s="39"/>
      <c r="E278" s="148">
        <v>0</v>
      </c>
      <c r="F278" s="39"/>
      <c r="G278" s="39"/>
      <c r="H278" s="39"/>
      <c r="I278" s="39"/>
      <c r="J278" s="39"/>
      <c r="K278" s="39"/>
      <c r="L278" s="39"/>
      <c r="M278" s="258"/>
      <c r="N278" s="259" t="s">
        <v>650</v>
      </c>
      <c r="O278" s="165">
        <v>0</v>
      </c>
      <c r="P278" s="165">
        <v>0</v>
      </c>
      <c r="Q278" s="165">
        <v>1</v>
      </c>
      <c r="R278" s="165">
        <v>1</v>
      </c>
      <c r="S278" s="165">
        <v>1</v>
      </c>
      <c r="T278" s="165">
        <v>1</v>
      </c>
      <c r="U278" s="423" t="str">
        <f>Parameters!D$107&amp;"_"&amp;Parameters!E114</f>
        <v>RADIO_RSSI_MIN</v>
      </c>
      <c r="V278" s="424"/>
      <c r="W278" s="424"/>
      <c r="X278" s="424"/>
      <c r="Y278" s="424"/>
      <c r="Z278" s="424"/>
      <c r="AA278" s="424"/>
      <c r="AB278" s="424"/>
      <c r="AC278" s="424"/>
      <c r="AD278" s="424"/>
      <c r="AE278" s="424"/>
      <c r="AF278" s="424"/>
      <c r="AG278" s="424"/>
      <c r="AH278" s="424"/>
      <c r="AI278" s="424"/>
      <c r="AJ278" s="424"/>
      <c r="AK278" s="424"/>
      <c r="AL278" s="424"/>
      <c r="AM278" s="424"/>
      <c r="AN278" s="424"/>
      <c r="AO278" s="424"/>
      <c r="AP278" s="424"/>
      <c r="AQ278" s="424"/>
      <c r="AR278" s="424"/>
      <c r="AS278" s="424"/>
      <c r="AT278" s="424"/>
      <c r="AU278" s="424"/>
      <c r="AV278" s="424"/>
      <c r="AW278" s="424"/>
      <c r="AX278" s="424"/>
      <c r="AY278" s="424"/>
      <c r="AZ278" s="425"/>
      <c r="BA278" s="39"/>
      <c r="BB278" s="151" t="s">
        <v>687</v>
      </c>
      <c r="BC278" s="39"/>
      <c r="BD278" s="39"/>
      <c r="BE278" s="39"/>
      <c r="BF278" s="39"/>
      <c r="BG278" s="39"/>
    </row>
    <row r="279" spans="1:59" x14ac:dyDescent="0.25">
      <c r="A279" s="39"/>
      <c r="B279" s="39"/>
      <c r="C279" s="39"/>
      <c r="D279" s="39"/>
      <c r="E279" s="148">
        <v>0</v>
      </c>
      <c r="F279" s="39"/>
      <c r="G279" s="39"/>
      <c r="H279" s="39"/>
      <c r="I279" s="39"/>
      <c r="J279" s="39"/>
      <c r="K279" s="39"/>
      <c r="L279" s="39"/>
      <c r="M279" s="258"/>
      <c r="N279" s="259" t="s">
        <v>668</v>
      </c>
      <c r="O279" s="165">
        <v>0</v>
      </c>
      <c r="P279" s="165">
        <v>1</v>
      </c>
      <c r="Q279" s="165">
        <v>0</v>
      </c>
      <c r="R279" s="165">
        <v>0</v>
      </c>
      <c r="S279" s="165">
        <v>0</v>
      </c>
      <c r="T279" s="165">
        <v>0</v>
      </c>
      <c r="U279" s="423" t="str">
        <f>Parameters!D$107&amp;"_"&amp;Parameters!E115</f>
        <v>RADIO_RSSI_MAX</v>
      </c>
      <c r="V279" s="424"/>
      <c r="W279" s="424"/>
      <c r="X279" s="424"/>
      <c r="Y279" s="424"/>
      <c r="Z279" s="424"/>
      <c r="AA279" s="424"/>
      <c r="AB279" s="424"/>
      <c r="AC279" s="424"/>
      <c r="AD279" s="424"/>
      <c r="AE279" s="424"/>
      <c r="AF279" s="424"/>
      <c r="AG279" s="424"/>
      <c r="AH279" s="424"/>
      <c r="AI279" s="424"/>
      <c r="AJ279" s="424"/>
      <c r="AK279" s="424"/>
      <c r="AL279" s="424"/>
      <c r="AM279" s="424"/>
      <c r="AN279" s="424"/>
      <c r="AO279" s="424"/>
      <c r="AP279" s="424"/>
      <c r="AQ279" s="424"/>
      <c r="AR279" s="424"/>
      <c r="AS279" s="424"/>
      <c r="AT279" s="424"/>
      <c r="AU279" s="424"/>
      <c r="AV279" s="424"/>
      <c r="AW279" s="424"/>
      <c r="AX279" s="424"/>
      <c r="AY279" s="424"/>
      <c r="AZ279" s="425"/>
      <c r="BA279" s="39"/>
      <c r="BB279" s="151" t="s">
        <v>687</v>
      </c>
      <c r="BC279" s="39"/>
      <c r="BD279" s="39"/>
      <c r="BE279" s="39"/>
      <c r="BF279" s="39"/>
      <c r="BG279" s="39"/>
    </row>
    <row r="280" spans="1:59" x14ac:dyDescent="0.25">
      <c r="A280" s="39"/>
      <c r="B280" s="39"/>
      <c r="C280" s="39"/>
      <c r="D280" s="39"/>
      <c r="E280" s="148">
        <v>0</v>
      </c>
      <c r="F280" s="39"/>
      <c r="G280" s="39"/>
      <c r="H280" s="39"/>
      <c r="I280" s="39"/>
      <c r="J280" s="39"/>
      <c r="K280" s="39"/>
      <c r="L280" s="39"/>
      <c r="M280" s="258"/>
      <c r="N280" s="259" t="s">
        <v>706</v>
      </c>
      <c r="O280" s="165">
        <v>0</v>
      </c>
      <c r="P280" s="165">
        <v>1</v>
      </c>
      <c r="Q280" s="165">
        <v>0</v>
      </c>
      <c r="R280" s="165">
        <v>0</v>
      </c>
      <c r="S280" s="165">
        <v>0</v>
      </c>
      <c r="T280" s="165">
        <v>1</v>
      </c>
      <c r="U280" s="423" t="str">
        <f>Parameters!D$107&amp;"_"&amp;Parameters!E116</f>
        <v>RADIO_RSSI_AVG</v>
      </c>
      <c r="V280" s="424"/>
      <c r="W280" s="424"/>
      <c r="X280" s="424"/>
      <c r="Y280" s="424"/>
      <c r="Z280" s="424"/>
      <c r="AA280" s="424"/>
      <c r="AB280" s="424"/>
      <c r="AC280" s="424"/>
      <c r="AD280" s="424"/>
      <c r="AE280" s="424"/>
      <c r="AF280" s="424"/>
      <c r="AG280" s="424"/>
      <c r="AH280" s="424"/>
      <c r="AI280" s="424"/>
      <c r="AJ280" s="424"/>
      <c r="AK280" s="424"/>
      <c r="AL280" s="424"/>
      <c r="AM280" s="424"/>
      <c r="AN280" s="424"/>
      <c r="AO280" s="424"/>
      <c r="AP280" s="424"/>
      <c r="AQ280" s="424"/>
      <c r="AR280" s="424"/>
      <c r="AS280" s="424"/>
      <c r="AT280" s="424"/>
      <c r="AU280" s="424"/>
      <c r="AV280" s="424"/>
      <c r="AW280" s="424"/>
      <c r="AX280" s="424"/>
      <c r="AY280" s="424"/>
      <c r="AZ280" s="425"/>
      <c r="BA280" s="39"/>
      <c r="BB280" s="151" t="s">
        <v>687</v>
      </c>
      <c r="BC280" s="39"/>
      <c r="BD280" s="39"/>
      <c r="BE280" s="39"/>
      <c r="BF280" s="39"/>
      <c r="BG280" s="39"/>
    </row>
    <row r="281" spans="1:59" x14ac:dyDescent="0.25">
      <c r="A281" s="39"/>
      <c r="B281" s="39"/>
      <c r="C281" s="39"/>
      <c r="D281" s="39"/>
      <c r="E281" s="148">
        <v>0</v>
      </c>
      <c r="F281" s="39"/>
      <c r="G281" s="39"/>
      <c r="H281" s="39"/>
      <c r="I281" s="39"/>
      <c r="J281" s="39"/>
      <c r="K281" s="39"/>
      <c r="L281" s="39"/>
      <c r="M281" s="258"/>
      <c r="N281" s="259" t="s">
        <v>707</v>
      </c>
      <c r="O281" s="165">
        <v>0</v>
      </c>
      <c r="P281" s="165">
        <v>1</v>
      </c>
      <c r="Q281" s="165">
        <v>0</v>
      </c>
      <c r="R281" s="165">
        <v>0</v>
      </c>
      <c r="S281" s="165">
        <v>1</v>
      </c>
      <c r="T281" s="165">
        <v>0</v>
      </c>
      <c r="U281" s="423" t="str">
        <f>Parameters!D$107&amp;"_"&amp;Parameters!E117</f>
        <v>RADIO_LQI_MIN</v>
      </c>
      <c r="V281" s="424"/>
      <c r="W281" s="424"/>
      <c r="X281" s="424"/>
      <c r="Y281" s="424"/>
      <c r="Z281" s="424"/>
      <c r="AA281" s="424"/>
      <c r="AB281" s="424"/>
      <c r="AC281" s="424"/>
      <c r="AD281" s="424"/>
      <c r="AE281" s="424"/>
      <c r="AF281" s="424"/>
      <c r="AG281" s="424"/>
      <c r="AH281" s="424"/>
      <c r="AI281" s="424"/>
      <c r="AJ281" s="424"/>
      <c r="AK281" s="424"/>
      <c r="AL281" s="424"/>
      <c r="AM281" s="424"/>
      <c r="AN281" s="424"/>
      <c r="AO281" s="424"/>
      <c r="AP281" s="424"/>
      <c r="AQ281" s="424"/>
      <c r="AR281" s="424"/>
      <c r="AS281" s="424"/>
      <c r="AT281" s="424"/>
      <c r="AU281" s="424"/>
      <c r="AV281" s="424"/>
      <c r="AW281" s="424"/>
      <c r="AX281" s="424"/>
      <c r="AY281" s="424"/>
      <c r="AZ281" s="425"/>
      <c r="BA281" s="39"/>
      <c r="BB281" s="151" t="s">
        <v>687</v>
      </c>
      <c r="BC281" s="39"/>
      <c r="BD281" s="39"/>
      <c r="BE281" s="39"/>
      <c r="BF281" s="39"/>
      <c r="BG281" s="39"/>
    </row>
    <row r="282" spans="1:59" x14ac:dyDescent="0.25">
      <c r="A282" s="39"/>
      <c r="B282" s="39"/>
      <c r="C282" s="39"/>
      <c r="D282" s="39"/>
      <c r="E282" s="148">
        <v>0</v>
      </c>
      <c r="F282" s="39"/>
      <c r="G282" s="39"/>
      <c r="H282" s="39"/>
      <c r="I282" s="39"/>
      <c r="J282" s="39"/>
      <c r="K282" s="39"/>
      <c r="L282" s="39"/>
      <c r="M282" s="258"/>
      <c r="N282" s="259" t="s">
        <v>708</v>
      </c>
      <c r="O282" s="165">
        <v>0</v>
      </c>
      <c r="P282" s="165">
        <v>1</v>
      </c>
      <c r="Q282" s="165">
        <v>0</v>
      </c>
      <c r="R282" s="165">
        <v>0</v>
      </c>
      <c r="S282" s="165">
        <v>1</v>
      </c>
      <c r="T282" s="165">
        <v>1</v>
      </c>
      <c r="U282" s="423" t="str">
        <f>Parameters!D$107&amp;"_"&amp;Parameters!E118</f>
        <v>RADIO_LQI_MAX</v>
      </c>
      <c r="V282" s="424"/>
      <c r="W282" s="424"/>
      <c r="X282" s="424"/>
      <c r="Y282" s="424"/>
      <c r="Z282" s="424"/>
      <c r="AA282" s="424"/>
      <c r="AB282" s="424"/>
      <c r="AC282" s="424"/>
      <c r="AD282" s="424"/>
      <c r="AE282" s="424"/>
      <c r="AF282" s="424"/>
      <c r="AG282" s="424"/>
      <c r="AH282" s="424"/>
      <c r="AI282" s="424"/>
      <c r="AJ282" s="424"/>
      <c r="AK282" s="424"/>
      <c r="AL282" s="424"/>
      <c r="AM282" s="424"/>
      <c r="AN282" s="424"/>
      <c r="AO282" s="424"/>
      <c r="AP282" s="424"/>
      <c r="AQ282" s="424"/>
      <c r="AR282" s="424"/>
      <c r="AS282" s="424"/>
      <c r="AT282" s="424"/>
      <c r="AU282" s="424"/>
      <c r="AV282" s="424"/>
      <c r="AW282" s="424"/>
      <c r="AX282" s="424"/>
      <c r="AY282" s="424"/>
      <c r="AZ282" s="425"/>
      <c r="BA282" s="39"/>
      <c r="BB282" s="151" t="s">
        <v>687</v>
      </c>
      <c r="BC282" s="39"/>
      <c r="BD282" s="39"/>
      <c r="BE282" s="39"/>
      <c r="BF282" s="39"/>
      <c r="BG282" s="39"/>
    </row>
    <row r="283" spans="1:59" x14ac:dyDescent="0.25">
      <c r="A283" s="39"/>
      <c r="B283" s="39"/>
      <c r="C283" s="39"/>
      <c r="D283" s="39"/>
      <c r="E283" s="148">
        <v>0</v>
      </c>
      <c r="F283" s="39"/>
      <c r="G283" s="39"/>
      <c r="H283" s="39"/>
      <c r="I283" s="39"/>
      <c r="J283" s="39"/>
      <c r="K283" s="39"/>
      <c r="L283" s="39"/>
      <c r="M283" s="258"/>
      <c r="N283" s="259" t="s">
        <v>709</v>
      </c>
      <c r="O283" s="165">
        <v>0</v>
      </c>
      <c r="P283" s="165">
        <v>1</v>
      </c>
      <c r="Q283" s="165">
        <v>0</v>
      </c>
      <c r="R283" s="165">
        <v>1</v>
      </c>
      <c r="S283" s="165">
        <v>0</v>
      </c>
      <c r="T283" s="165">
        <v>0</v>
      </c>
      <c r="U283" s="423" t="str">
        <f>Parameters!D$107&amp;"_"&amp;Parameters!E119</f>
        <v>RADIO_LQI_AVG</v>
      </c>
      <c r="V283" s="424"/>
      <c r="W283" s="424"/>
      <c r="X283" s="424"/>
      <c r="Y283" s="424"/>
      <c r="Z283" s="424"/>
      <c r="AA283" s="424"/>
      <c r="AB283" s="424"/>
      <c r="AC283" s="424"/>
      <c r="AD283" s="424"/>
      <c r="AE283" s="424"/>
      <c r="AF283" s="424"/>
      <c r="AG283" s="424"/>
      <c r="AH283" s="424"/>
      <c r="AI283" s="424"/>
      <c r="AJ283" s="424"/>
      <c r="AK283" s="424"/>
      <c r="AL283" s="424"/>
      <c r="AM283" s="424"/>
      <c r="AN283" s="424"/>
      <c r="AO283" s="424"/>
      <c r="AP283" s="424"/>
      <c r="AQ283" s="424"/>
      <c r="AR283" s="424"/>
      <c r="AS283" s="424"/>
      <c r="AT283" s="424"/>
      <c r="AU283" s="424"/>
      <c r="AV283" s="424"/>
      <c r="AW283" s="424"/>
      <c r="AX283" s="424"/>
      <c r="AY283" s="424"/>
      <c r="AZ283" s="425"/>
      <c r="BA283" s="39"/>
      <c r="BB283" s="151" t="s">
        <v>687</v>
      </c>
      <c r="BC283" s="39"/>
      <c r="BD283" s="39"/>
      <c r="BE283" s="39"/>
      <c r="BF283" s="39"/>
      <c r="BG283" s="39"/>
    </row>
    <row r="284" spans="1:59" x14ac:dyDescent="0.25">
      <c r="A284" s="39"/>
      <c r="B284" s="39"/>
      <c r="C284" s="39"/>
      <c r="D284" s="39"/>
      <c r="E284" s="148">
        <v>0</v>
      </c>
      <c r="F284" s="39"/>
      <c r="G284" s="39"/>
      <c r="H284" s="39"/>
      <c r="I284" s="39"/>
      <c r="J284" s="39"/>
      <c r="K284" s="39"/>
      <c r="L284" s="39"/>
      <c r="M284" s="258"/>
      <c r="N284" s="259" t="s">
        <v>710</v>
      </c>
      <c r="O284" s="165">
        <v>0</v>
      </c>
      <c r="P284" s="165">
        <v>1</v>
      </c>
      <c r="Q284" s="165">
        <v>0</v>
      </c>
      <c r="R284" s="165">
        <v>1</v>
      </c>
      <c r="S284" s="165">
        <v>0</v>
      </c>
      <c r="T284" s="165">
        <v>1</v>
      </c>
      <c r="U284" s="423" t="str">
        <f>Parameters!D$107&amp;"_"&amp;Parameters!E120</f>
        <v>RADIO_CAL_REQ</v>
      </c>
      <c r="V284" s="424"/>
      <c r="W284" s="424"/>
      <c r="X284" s="424"/>
      <c r="Y284" s="424"/>
      <c r="Z284" s="424"/>
      <c r="AA284" s="424"/>
      <c r="AB284" s="424"/>
      <c r="AC284" s="424"/>
      <c r="AD284" s="424"/>
      <c r="AE284" s="424"/>
      <c r="AF284" s="424"/>
      <c r="AG284" s="424"/>
      <c r="AH284" s="424"/>
      <c r="AI284" s="424"/>
      <c r="AJ284" s="424"/>
      <c r="AK284" s="424"/>
      <c r="AL284" s="424"/>
      <c r="AM284" s="424"/>
      <c r="AN284" s="424"/>
      <c r="AO284" s="424"/>
      <c r="AP284" s="424"/>
      <c r="AQ284" s="424"/>
      <c r="AR284" s="424"/>
      <c r="AS284" s="424"/>
      <c r="AT284" s="424"/>
      <c r="AU284" s="424"/>
      <c r="AV284" s="424"/>
      <c r="AW284" s="424"/>
      <c r="AX284" s="424"/>
      <c r="AY284" s="424"/>
      <c r="AZ284" s="425"/>
      <c r="BA284" s="39"/>
      <c r="BB284" s="151" t="s">
        <v>656</v>
      </c>
      <c r="BC284" s="39"/>
      <c r="BD284" s="39"/>
      <c r="BE284" s="39"/>
      <c r="BF284" s="39"/>
      <c r="BG284" s="39"/>
    </row>
    <row r="285" spans="1:59" x14ac:dyDescent="0.25">
      <c r="A285" s="39"/>
      <c r="B285" s="39"/>
      <c r="C285" s="39"/>
      <c r="D285" s="39"/>
      <c r="E285" s="256">
        <v>0</v>
      </c>
      <c r="F285" s="39"/>
      <c r="G285" s="39"/>
      <c r="H285" s="39"/>
      <c r="I285" s="39"/>
      <c r="J285" s="39"/>
      <c r="K285" s="39"/>
      <c r="L285" s="183" t="s">
        <v>580</v>
      </c>
      <c r="M285" s="260"/>
      <c r="N285" s="261" t="s">
        <v>711</v>
      </c>
      <c r="O285" s="165">
        <v>0</v>
      </c>
      <c r="P285" s="165">
        <v>1</v>
      </c>
      <c r="Q285" s="165">
        <v>0</v>
      </c>
      <c r="R285" s="165">
        <v>1</v>
      </c>
      <c r="S285" s="165">
        <v>1</v>
      </c>
      <c r="T285" s="165">
        <v>0</v>
      </c>
      <c r="U285" s="391" t="s">
        <v>697</v>
      </c>
      <c r="V285" s="392"/>
      <c r="W285" s="392"/>
      <c r="X285" s="392"/>
      <c r="Y285" s="392"/>
      <c r="Z285" s="392"/>
      <c r="AA285" s="392"/>
      <c r="AB285" s="392"/>
      <c r="AC285" s="392"/>
      <c r="AD285" s="392"/>
      <c r="AE285" s="392"/>
      <c r="AF285" s="392"/>
      <c r="AG285" s="392"/>
      <c r="AH285" s="392"/>
      <c r="AI285" s="392"/>
      <c r="AJ285" s="392"/>
      <c r="AK285" s="392"/>
      <c r="AL285" s="392"/>
      <c r="AM285" s="392"/>
      <c r="AN285" s="392"/>
      <c r="AO285" s="392"/>
      <c r="AP285" s="392"/>
      <c r="AQ285" s="392"/>
      <c r="AR285" s="392"/>
      <c r="AS285" s="392"/>
      <c r="AT285" s="392"/>
      <c r="AU285" s="392"/>
      <c r="AV285" s="392"/>
      <c r="AW285" s="392"/>
      <c r="AX285" s="392"/>
      <c r="AY285" s="392"/>
      <c r="AZ285" s="393"/>
      <c r="BA285" s="39"/>
      <c r="BB285" s="254" t="s">
        <v>714</v>
      </c>
      <c r="BC285" s="39"/>
      <c r="BD285" s="39"/>
      <c r="BE285" s="39"/>
      <c r="BF285" s="39"/>
      <c r="BG285" s="39"/>
    </row>
    <row r="286" spans="1:59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183" t="s">
        <v>580</v>
      </c>
      <c r="M286" s="387" t="s">
        <v>227</v>
      </c>
      <c r="N286" s="387"/>
      <c r="O286" s="387" t="s">
        <v>227</v>
      </c>
      <c r="P286" s="387"/>
      <c r="Q286" s="387"/>
      <c r="R286" s="387"/>
      <c r="S286" s="387"/>
      <c r="T286" s="387"/>
      <c r="U286" s="426" t="s">
        <v>227</v>
      </c>
      <c r="V286" s="426"/>
      <c r="W286" s="426"/>
      <c r="X286" s="426"/>
      <c r="Y286" s="426"/>
      <c r="Z286" s="426"/>
      <c r="AA286" s="426"/>
      <c r="AB286" s="426"/>
      <c r="AC286" s="426"/>
      <c r="AD286" s="426"/>
      <c r="AE286" s="426"/>
      <c r="AF286" s="426"/>
      <c r="AG286" s="426"/>
      <c r="AH286" s="426"/>
      <c r="AI286" s="426"/>
      <c r="AJ286" s="426"/>
      <c r="AK286" s="426"/>
      <c r="AL286" s="426"/>
      <c r="AM286" s="426"/>
      <c r="AN286" s="426"/>
      <c r="AO286" s="426"/>
      <c r="AP286" s="426"/>
      <c r="AQ286" s="426"/>
      <c r="AR286" s="426"/>
      <c r="AS286" s="426"/>
      <c r="AT286" s="426"/>
      <c r="AU286" s="426"/>
      <c r="AV286" s="426"/>
      <c r="AW286" s="426"/>
      <c r="AX286" s="426"/>
      <c r="AY286" s="426"/>
      <c r="AZ286" s="427"/>
      <c r="BA286" s="39"/>
      <c r="BB286" s="39"/>
      <c r="BC286" s="39"/>
      <c r="BD286" s="39"/>
      <c r="BE286" s="39"/>
      <c r="BF286" s="39"/>
      <c r="BG286" s="39"/>
    </row>
    <row r="287" spans="1:59" x14ac:dyDescent="0.25">
      <c r="A287" s="39"/>
      <c r="B287" s="39"/>
      <c r="C287" s="39"/>
      <c r="D287" s="39"/>
      <c r="E287" s="256">
        <v>0</v>
      </c>
      <c r="F287" s="39"/>
      <c r="G287" s="39"/>
      <c r="H287" s="39"/>
      <c r="I287" s="39"/>
      <c r="J287" s="39"/>
      <c r="K287" s="39"/>
      <c r="L287" s="183" t="s">
        <v>580</v>
      </c>
      <c r="M287" s="260"/>
      <c r="N287" s="261" t="s">
        <v>713</v>
      </c>
      <c r="O287" s="165">
        <v>0</v>
      </c>
      <c r="P287" s="165">
        <v>1</v>
      </c>
      <c r="Q287" s="165">
        <v>1</v>
      </c>
      <c r="R287" s="165">
        <v>1</v>
      </c>
      <c r="S287" s="165">
        <v>1</v>
      </c>
      <c r="T287" s="165">
        <v>1</v>
      </c>
      <c r="U287" s="391" t="s">
        <v>697</v>
      </c>
      <c r="V287" s="392"/>
      <c r="W287" s="392"/>
      <c r="X287" s="392"/>
      <c r="Y287" s="392"/>
      <c r="Z287" s="392"/>
      <c r="AA287" s="392"/>
      <c r="AB287" s="392"/>
      <c r="AC287" s="392"/>
      <c r="AD287" s="392"/>
      <c r="AE287" s="392"/>
      <c r="AF287" s="392"/>
      <c r="AG287" s="392"/>
      <c r="AH287" s="392"/>
      <c r="AI287" s="392"/>
      <c r="AJ287" s="392"/>
      <c r="AK287" s="392"/>
      <c r="AL287" s="392"/>
      <c r="AM287" s="392"/>
      <c r="AN287" s="392"/>
      <c r="AO287" s="392"/>
      <c r="AP287" s="392"/>
      <c r="AQ287" s="392"/>
      <c r="AR287" s="392"/>
      <c r="AS287" s="392"/>
      <c r="AT287" s="392"/>
      <c r="AU287" s="392"/>
      <c r="AV287" s="392"/>
      <c r="AW287" s="392"/>
      <c r="AX287" s="392"/>
      <c r="AY287" s="392"/>
      <c r="AZ287" s="393"/>
      <c r="BA287" s="39"/>
      <c r="BB287" s="254" t="s">
        <v>714</v>
      </c>
      <c r="BC287" s="39"/>
      <c r="BD287" s="39"/>
      <c r="BE287" s="39"/>
      <c r="BF287" s="39"/>
      <c r="BG287" s="39"/>
    </row>
    <row r="288" spans="1:59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147"/>
      <c r="P288" s="47"/>
      <c r="Q288" s="141"/>
      <c r="R288" s="141"/>
      <c r="S288" s="141"/>
      <c r="T288" s="141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</row>
    <row r="289" spans="1:59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183" t="s">
        <v>580</v>
      </c>
      <c r="M289" s="39" t="s">
        <v>495</v>
      </c>
      <c r="N289" s="39"/>
      <c r="O289" s="147"/>
      <c r="P289" s="47"/>
      <c r="Q289" s="141"/>
      <c r="R289" s="141"/>
      <c r="S289" s="141"/>
      <c r="T289" s="141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</row>
    <row r="290" spans="1:59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147"/>
      <c r="P290" s="47"/>
      <c r="Q290" s="141"/>
      <c r="R290" s="141"/>
      <c r="S290" s="141"/>
      <c r="T290" s="141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</row>
    <row r="291" spans="1:59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147"/>
      <c r="P291" s="47"/>
      <c r="Q291" s="141"/>
      <c r="R291" s="141"/>
      <c r="S291" s="141"/>
      <c r="T291" s="141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</row>
    <row r="292" spans="1:59" x14ac:dyDescent="0.25">
      <c r="A292" s="65" t="s">
        <v>570</v>
      </c>
      <c r="B292" s="65" t="s">
        <v>1</v>
      </c>
      <c r="C292" s="166" t="s">
        <v>234</v>
      </c>
      <c r="D292" s="39"/>
      <c r="E292" s="164" t="s">
        <v>554</v>
      </c>
      <c r="F292" s="395" t="s">
        <v>221</v>
      </c>
      <c r="G292" s="396"/>
      <c r="H292" s="396"/>
      <c r="I292" s="396"/>
      <c r="J292" s="396"/>
      <c r="K292" s="396"/>
      <c r="L292" s="397"/>
      <c r="M292" s="398" t="s">
        <v>568</v>
      </c>
      <c r="N292" s="399"/>
      <c r="O292" s="400" t="s">
        <v>569</v>
      </c>
      <c r="P292" s="401"/>
      <c r="Q292" s="401"/>
      <c r="R292" s="401"/>
      <c r="S292" s="401"/>
      <c r="T292" s="402"/>
      <c r="U292" s="403" t="s">
        <v>564</v>
      </c>
      <c r="V292" s="404"/>
      <c r="W292" s="404"/>
      <c r="X292" s="404"/>
      <c r="Y292" s="404"/>
      <c r="Z292" s="404"/>
      <c r="AA292" s="404"/>
      <c r="AB292" s="405"/>
      <c r="AC292" s="403" t="s">
        <v>565</v>
      </c>
      <c r="AD292" s="404"/>
      <c r="AE292" s="404"/>
      <c r="AF292" s="404"/>
      <c r="AG292" s="404"/>
      <c r="AH292" s="404"/>
      <c r="AI292" s="404"/>
      <c r="AJ292" s="405"/>
      <c r="AK292" s="403" t="s">
        <v>566</v>
      </c>
      <c r="AL292" s="404"/>
      <c r="AM292" s="404"/>
      <c r="AN292" s="404"/>
      <c r="AO292" s="404"/>
      <c r="AP292" s="404"/>
      <c r="AQ292" s="404"/>
      <c r="AR292" s="405"/>
      <c r="AS292" s="403" t="s">
        <v>567</v>
      </c>
      <c r="AT292" s="404"/>
      <c r="AU292" s="404"/>
      <c r="AV292" s="404"/>
      <c r="AW292" s="404"/>
      <c r="AX292" s="404"/>
      <c r="AY292" s="404"/>
      <c r="AZ292" s="405"/>
      <c r="BA292" s="39"/>
      <c r="BB292" s="39"/>
      <c r="BC292" s="39"/>
      <c r="BD292" s="39"/>
      <c r="BE292" s="39"/>
      <c r="BF292" s="39"/>
      <c r="BG292" s="39"/>
    </row>
    <row r="293" spans="1:59" x14ac:dyDescent="0.25">
      <c r="A293" s="39"/>
      <c r="B293" s="39"/>
      <c r="C293" s="39"/>
      <c r="D293" s="39"/>
      <c r="E293" s="145">
        <v>47</v>
      </c>
      <c r="F293" s="42">
        <v>46</v>
      </c>
      <c r="G293" s="43"/>
      <c r="H293" s="43"/>
      <c r="I293" s="43"/>
      <c r="J293" s="43"/>
      <c r="K293" s="43"/>
      <c r="L293" s="44">
        <v>40</v>
      </c>
      <c r="M293" s="42">
        <v>39</v>
      </c>
      <c r="N293" s="44">
        <v>38</v>
      </c>
      <c r="O293" s="54">
        <v>37</v>
      </c>
      <c r="P293" s="53"/>
      <c r="Q293" s="53"/>
      <c r="R293" s="53"/>
      <c r="S293" s="53"/>
      <c r="T293" s="55">
        <v>32</v>
      </c>
      <c r="U293" s="53">
        <v>31</v>
      </c>
      <c r="V293" s="53"/>
      <c r="W293" s="53"/>
      <c r="X293" s="53"/>
      <c r="Y293" s="53"/>
      <c r="Z293" s="53"/>
      <c r="AA293" s="53"/>
      <c r="AB293" s="55">
        <v>24</v>
      </c>
      <c r="AC293" s="53">
        <v>23</v>
      </c>
      <c r="AD293" s="53"/>
      <c r="AE293" s="53"/>
      <c r="AF293" s="53"/>
      <c r="AG293" s="53"/>
      <c r="AH293" s="53"/>
      <c r="AI293" s="53"/>
      <c r="AJ293" s="55">
        <v>16</v>
      </c>
      <c r="AK293" s="53">
        <v>15</v>
      </c>
      <c r="AL293" s="53"/>
      <c r="AM293" s="53"/>
      <c r="AN293" s="53"/>
      <c r="AO293" s="53"/>
      <c r="AP293" s="53"/>
      <c r="AQ293" s="53"/>
      <c r="AR293" s="55">
        <v>8</v>
      </c>
      <c r="AS293" s="53">
        <v>7</v>
      </c>
      <c r="AT293" s="53"/>
      <c r="AU293" s="53"/>
      <c r="AV293" s="53"/>
      <c r="AW293" s="53"/>
      <c r="AX293" s="53"/>
      <c r="AY293" s="53"/>
      <c r="AZ293" s="55">
        <v>0</v>
      </c>
      <c r="BA293" s="39"/>
      <c r="BB293" s="39"/>
      <c r="BC293" s="39"/>
      <c r="BD293" s="39"/>
      <c r="BE293" s="39"/>
      <c r="BF293" s="39"/>
      <c r="BG293" s="39"/>
    </row>
    <row r="294" spans="1:59" x14ac:dyDescent="0.25">
      <c r="A294" s="39"/>
      <c r="B294" s="39"/>
      <c r="C294" s="39"/>
      <c r="D294" s="39"/>
      <c r="E294" s="291" t="s">
        <v>555</v>
      </c>
      <c r="F294" s="406" t="s">
        <v>584</v>
      </c>
      <c r="G294" s="407"/>
      <c r="H294" s="407"/>
      <c r="I294" s="407"/>
      <c r="J294" s="407"/>
      <c r="K294" s="407"/>
      <c r="L294" s="408"/>
      <c r="M294" s="406" t="s">
        <v>585</v>
      </c>
      <c r="N294" s="408"/>
      <c r="O294" s="406" t="s">
        <v>586</v>
      </c>
      <c r="P294" s="407"/>
      <c r="Q294" s="407"/>
      <c r="R294" s="407"/>
      <c r="S294" s="407"/>
      <c r="T294" s="408"/>
      <c r="U294" s="406" t="s">
        <v>587</v>
      </c>
      <c r="V294" s="407"/>
      <c r="W294" s="407"/>
      <c r="X294" s="407"/>
      <c r="Y294" s="407"/>
      <c r="Z294" s="407"/>
      <c r="AA294" s="407"/>
      <c r="AB294" s="408"/>
      <c r="AC294" s="406" t="s">
        <v>587</v>
      </c>
      <c r="AD294" s="407"/>
      <c r="AE294" s="407"/>
      <c r="AF294" s="407"/>
      <c r="AG294" s="407"/>
      <c r="AH294" s="407"/>
      <c r="AI294" s="407"/>
      <c r="AJ294" s="408"/>
      <c r="AK294" s="406" t="s">
        <v>587</v>
      </c>
      <c r="AL294" s="407"/>
      <c r="AM294" s="407"/>
      <c r="AN294" s="407"/>
      <c r="AO294" s="407"/>
      <c r="AP294" s="407"/>
      <c r="AQ294" s="407"/>
      <c r="AR294" s="408"/>
      <c r="AS294" s="406" t="s">
        <v>587</v>
      </c>
      <c r="AT294" s="407"/>
      <c r="AU294" s="407"/>
      <c r="AV294" s="407"/>
      <c r="AW294" s="407"/>
      <c r="AX294" s="407"/>
      <c r="AY294" s="407"/>
      <c r="AZ294" s="408"/>
      <c r="BA294" s="39"/>
      <c r="BB294" s="39"/>
      <c r="BC294" s="39"/>
      <c r="BD294" s="39"/>
      <c r="BE294" s="39"/>
      <c r="BF294" s="39"/>
      <c r="BG294" s="39"/>
    </row>
    <row r="295" spans="1:59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</row>
    <row r="296" spans="1:59" x14ac:dyDescent="0.25">
      <c r="A296" s="39"/>
      <c r="B296" s="39"/>
      <c r="C296" s="39"/>
      <c r="D296" s="39"/>
      <c r="E296" s="148">
        <v>0</v>
      </c>
      <c r="F296" s="418" t="s">
        <v>562</v>
      </c>
      <c r="G296" s="419"/>
      <c r="H296" s="419"/>
      <c r="I296" s="419"/>
      <c r="J296" s="419"/>
      <c r="K296" s="419"/>
      <c r="L296" s="420"/>
      <c r="M296" s="421" t="s">
        <v>225</v>
      </c>
      <c r="N296" s="422"/>
      <c r="O296" s="147" t="s">
        <v>560</v>
      </c>
      <c r="P296" s="47" t="s">
        <v>693</v>
      </c>
      <c r="Q296" s="141"/>
      <c r="R296" s="141"/>
      <c r="S296" s="141"/>
      <c r="T296" s="141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</row>
    <row r="297" spans="1:59" x14ac:dyDescent="0.25">
      <c r="A297" s="39"/>
      <c r="B297" s="39"/>
      <c r="C297" s="39"/>
      <c r="D297" s="183" t="s">
        <v>580</v>
      </c>
      <c r="E297" s="256">
        <v>1</v>
      </c>
      <c r="F297" s="388" t="s">
        <v>562</v>
      </c>
      <c r="G297" s="389"/>
      <c r="H297" s="389"/>
      <c r="I297" s="389"/>
      <c r="J297" s="389"/>
      <c r="K297" s="389"/>
      <c r="L297" s="390"/>
      <c r="M297" s="388" t="s">
        <v>225</v>
      </c>
      <c r="N297" s="390"/>
      <c r="O297" s="167" t="s">
        <v>560</v>
      </c>
      <c r="P297" s="168" t="s">
        <v>583</v>
      </c>
      <c r="Q297" s="141"/>
      <c r="R297" s="141"/>
      <c r="S297" s="141"/>
      <c r="T297" s="141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</row>
    <row r="298" spans="1:59" x14ac:dyDescent="0.25">
      <c r="A298" s="39"/>
      <c r="B298" s="39"/>
      <c r="C298" s="39"/>
      <c r="D298" s="183" t="s">
        <v>580</v>
      </c>
      <c r="E298" s="256">
        <v>0</v>
      </c>
      <c r="F298" s="388" t="s">
        <v>561</v>
      </c>
      <c r="G298" s="389"/>
      <c r="H298" s="389"/>
      <c r="I298" s="389"/>
      <c r="J298" s="389"/>
      <c r="K298" s="389"/>
      <c r="L298" s="390"/>
      <c r="M298" s="388" t="s">
        <v>225</v>
      </c>
      <c r="N298" s="390"/>
      <c r="O298" s="167" t="s">
        <v>560</v>
      </c>
      <c r="P298" s="168" t="s">
        <v>583</v>
      </c>
      <c r="Q298" s="141"/>
      <c r="R298" s="141"/>
      <c r="S298" s="141"/>
      <c r="T298" s="141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</row>
    <row r="299" spans="1:59" x14ac:dyDescent="0.25">
      <c r="A299" s="39"/>
      <c r="B299" s="39"/>
      <c r="C299" s="39"/>
      <c r="D299" s="183" t="s">
        <v>580</v>
      </c>
      <c r="E299" s="256">
        <v>1</v>
      </c>
      <c r="F299" s="388" t="s">
        <v>561</v>
      </c>
      <c r="G299" s="389"/>
      <c r="H299" s="389"/>
      <c r="I299" s="389"/>
      <c r="J299" s="389"/>
      <c r="K299" s="389"/>
      <c r="L299" s="390"/>
      <c r="M299" s="388" t="s">
        <v>225</v>
      </c>
      <c r="N299" s="390"/>
      <c r="O299" s="167" t="s">
        <v>560</v>
      </c>
      <c r="P299" s="168" t="s">
        <v>583</v>
      </c>
      <c r="Q299" s="141"/>
      <c r="R299" s="141"/>
      <c r="S299" s="141"/>
      <c r="T299" s="141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</row>
    <row r="300" spans="1:59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147"/>
      <c r="P300" s="47"/>
      <c r="Q300" s="141"/>
      <c r="R300" s="141"/>
      <c r="S300" s="141"/>
      <c r="T300" s="141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</row>
    <row r="301" spans="1:59" x14ac:dyDescent="0.25">
      <c r="A301" s="394" t="s">
        <v>712</v>
      </c>
      <c r="B301" s="394"/>
      <c r="C301" s="39"/>
      <c r="D301" s="39"/>
      <c r="E301" s="148">
        <v>0</v>
      </c>
      <c r="F301" s="39"/>
      <c r="G301" s="39"/>
      <c r="H301" s="39"/>
      <c r="I301" s="39"/>
      <c r="J301" s="39"/>
      <c r="K301" s="39"/>
      <c r="L301" s="39"/>
      <c r="M301" s="258"/>
      <c r="N301" s="259" t="s">
        <v>571</v>
      </c>
      <c r="O301" s="165">
        <v>0</v>
      </c>
      <c r="P301" s="165">
        <v>0</v>
      </c>
      <c r="Q301" s="165">
        <v>0</v>
      </c>
      <c r="R301" s="165">
        <v>0</v>
      </c>
      <c r="S301" s="165">
        <v>0</v>
      </c>
      <c r="T301" s="165">
        <v>0</v>
      </c>
      <c r="U301" s="409" t="s">
        <v>717</v>
      </c>
      <c r="V301" s="410"/>
      <c r="W301" s="410"/>
      <c r="X301" s="410"/>
      <c r="Y301" s="410"/>
      <c r="Z301" s="410"/>
      <c r="AA301" s="410"/>
      <c r="AB301" s="410"/>
      <c r="AC301" s="410"/>
      <c r="AD301" s="410"/>
      <c r="AE301" s="410"/>
      <c r="AF301" s="410"/>
      <c r="AG301" s="410"/>
      <c r="AH301" s="410"/>
      <c r="AI301" s="410"/>
      <c r="AJ301" s="410"/>
      <c r="AK301" s="410"/>
      <c r="AL301" s="410"/>
      <c r="AM301" s="410"/>
      <c r="AN301" s="410"/>
      <c r="AO301" s="410"/>
      <c r="AP301" s="410"/>
      <c r="AQ301" s="410"/>
      <c r="AR301" s="410"/>
      <c r="AS301" s="410"/>
      <c r="AT301" s="410"/>
      <c r="AU301" s="410"/>
      <c r="AV301" s="410"/>
      <c r="AW301" s="410"/>
      <c r="AX301" s="410"/>
      <c r="AY301" s="410"/>
      <c r="AZ301" s="411"/>
      <c r="BA301" s="39"/>
      <c r="BB301" s="39"/>
      <c r="BC301" s="39"/>
      <c r="BD301" s="39"/>
      <c r="BE301" s="39"/>
      <c r="BF301" s="39"/>
      <c r="BG301" s="39"/>
    </row>
    <row r="302" spans="1:59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87" t="s">
        <v>227</v>
      </c>
      <c r="N302" s="387"/>
      <c r="O302" s="147"/>
      <c r="P302" s="47"/>
      <c r="Q302" s="141"/>
      <c r="R302" s="141"/>
      <c r="S302" s="141"/>
      <c r="T302" s="141"/>
      <c r="U302" s="412"/>
      <c r="V302" s="413"/>
      <c r="W302" s="413"/>
      <c r="X302" s="413"/>
      <c r="Y302" s="413"/>
      <c r="Z302" s="413"/>
      <c r="AA302" s="413"/>
      <c r="AB302" s="413"/>
      <c r="AC302" s="413"/>
      <c r="AD302" s="413"/>
      <c r="AE302" s="413"/>
      <c r="AF302" s="413"/>
      <c r="AG302" s="413"/>
      <c r="AH302" s="413"/>
      <c r="AI302" s="413"/>
      <c r="AJ302" s="413"/>
      <c r="AK302" s="413"/>
      <c r="AL302" s="413"/>
      <c r="AM302" s="413"/>
      <c r="AN302" s="413"/>
      <c r="AO302" s="413"/>
      <c r="AP302" s="413"/>
      <c r="AQ302" s="413"/>
      <c r="AR302" s="413"/>
      <c r="AS302" s="413"/>
      <c r="AT302" s="413"/>
      <c r="AU302" s="413"/>
      <c r="AV302" s="413"/>
      <c r="AW302" s="413"/>
      <c r="AX302" s="413"/>
      <c r="AY302" s="413"/>
      <c r="AZ302" s="414"/>
      <c r="BA302" s="39"/>
      <c r="BB302" s="39"/>
      <c r="BC302" s="39"/>
      <c r="BD302" s="39"/>
      <c r="BE302" s="39"/>
      <c r="BF302" s="39"/>
      <c r="BG302" s="39"/>
    </row>
    <row r="303" spans="1:59" x14ac:dyDescent="0.25">
      <c r="A303" s="39"/>
      <c r="B303" s="39"/>
      <c r="C303" s="39"/>
      <c r="D303" s="39"/>
      <c r="E303" s="256">
        <v>0</v>
      </c>
      <c r="F303" s="39"/>
      <c r="G303" s="39"/>
      <c r="H303" s="39"/>
      <c r="I303" s="39"/>
      <c r="J303" s="39"/>
      <c r="K303" s="39"/>
      <c r="L303" s="183" t="s">
        <v>580</v>
      </c>
      <c r="M303" s="260"/>
      <c r="N303" s="261" t="s">
        <v>713</v>
      </c>
      <c r="O303" s="165">
        <v>0</v>
      </c>
      <c r="P303" s="165">
        <v>1</v>
      </c>
      <c r="Q303" s="165">
        <v>1</v>
      </c>
      <c r="R303" s="165">
        <v>1</v>
      </c>
      <c r="S303" s="165">
        <v>1</v>
      </c>
      <c r="T303" s="165">
        <v>1</v>
      </c>
      <c r="U303" s="415"/>
      <c r="V303" s="416"/>
      <c r="W303" s="416"/>
      <c r="X303" s="416"/>
      <c r="Y303" s="416"/>
      <c r="Z303" s="416"/>
      <c r="AA303" s="416"/>
      <c r="AB303" s="416"/>
      <c r="AC303" s="416"/>
      <c r="AD303" s="416"/>
      <c r="AE303" s="416"/>
      <c r="AF303" s="416"/>
      <c r="AG303" s="416"/>
      <c r="AH303" s="416"/>
      <c r="AI303" s="416"/>
      <c r="AJ303" s="416"/>
      <c r="AK303" s="416"/>
      <c r="AL303" s="416"/>
      <c r="AM303" s="416"/>
      <c r="AN303" s="416"/>
      <c r="AO303" s="416"/>
      <c r="AP303" s="416"/>
      <c r="AQ303" s="416"/>
      <c r="AR303" s="416"/>
      <c r="AS303" s="416"/>
      <c r="AT303" s="416"/>
      <c r="AU303" s="416"/>
      <c r="AV303" s="416"/>
      <c r="AW303" s="416"/>
      <c r="AX303" s="416"/>
      <c r="AY303" s="416"/>
      <c r="AZ303" s="417"/>
      <c r="BA303" s="39"/>
      <c r="BB303" s="39"/>
      <c r="BC303" s="39"/>
      <c r="BD303" s="39"/>
      <c r="BE303" s="39"/>
      <c r="BF303" s="39"/>
      <c r="BG303" s="39"/>
    </row>
    <row r="304" spans="1:59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147"/>
      <c r="P304" s="47"/>
      <c r="Q304" s="141"/>
      <c r="R304" s="141"/>
      <c r="S304" s="141"/>
      <c r="T304" s="141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</row>
    <row r="305" spans="1:59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183" t="s">
        <v>580</v>
      </c>
      <c r="M305" s="39" t="s">
        <v>495</v>
      </c>
      <c r="N305" s="39"/>
      <c r="O305" s="147"/>
      <c r="P305" s="47"/>
      <c r="Q305" s="141"/>
      <c r="R305" s="141"/>
      <c r="S305" s="141"/>
      <c r="T305" s="141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</row>
    <row r="306" spans="1:59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147"/>
      <c r="P306" s="47"/>
      <c r="Q306" s="141"/>
      <c r="R306" s="141"/>
      <c r="S306" s="141"/>
      <c r="T306" s="141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</row>
    <row r="307" spans="1:59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147"/>
      <c r="P307" s="47"/>
      <c r="Q307" s="141"/>
      <c r="R307" s="141"/>
      <c r="S307" s="141"/>
      <c r="T307" s="141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</row>
    <row r="308" spans="1:59" ht="15.75" x14ac:dyDescent="0.25">
      <c r="A308" s="56" t="s">
        <v>239</v>
      </c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</row>
    <row r="309" spans="1:59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</row>
    <row r="310" spans="1:59" x14ac:dyDescent="0.25">
      <c r="A310" s="65" t="s">
        <v>264</v>
      </c>
      <c r="B310" s="65" t="s">
        <v>10</v>
      </c>
      <c r="C310" s="166" t="s">
        <v>234</v>
      </c>
      <c r="D310" s="39"/>
      <c r="E310" s="164" t="s">
        <v>554</v>
      </c>
      <c r="F310" s="395" t="s">
        <v>221</v>
      </c>
      <c r="G310" s="396"/>
      <c r="H310" s="396"/>
      <c r="I310" s="396"/>
      <c r="J310" s="396"/>
      <c r="K310" s="396"/>
      <c r="L310" s="397"/>
      <c r="M310" s="398" t="s">
        <v>568</v>
      </c>
      <c r="N310" s="399"/>
      <c r="O310" s="400" t="s">
        <v>569</v>
      </c>
      <c r="P310" s="401"/>
      <c r="Q310" s="401"/>
      <c r="R310" s="401"/>
      <c r="S310" s="401"/>
      <c r="T310" s="402"/>
      <c r="U310" s="403" t="s">
        <v>564</v>
      </c>
      <c r="V310" s="404"/>
      <c r="W310" s="404"/>
      <c r="X310" s="404"/>
      <c r="Y310" s="404"/>
      <c r="Z310" s="404"/>
      <c r="AA310" s="404"/>
      <c r="AB310" s="405"/>
      <c r="AC310" s="403" t="s">
        <v>565</v>
      </c>
      <c r="AD310" s="404"/>
      <c r="AE310" s="404"/>
      <c r="AF310" s="404"/>
      <c r="AG310" s="404"/>
      <c r="AH310" s="404"/>
      <c r="AI310" s="404"/>
      <c r="AJ310" s="405"/>
      <c r="AK310" s="403" t="s">
        <v>566</v>
      </c>
      <c r="AL310" s="404"/>
      <c r="AM310" s="404"/>
      <c r="AN310" s="404"/>
      <c r="AO310" s="404"/>
      <c r="AP310" s="404"/>
      <c r="AQ310" s="404"/>
      <c r="AR310" s="405"/>
      <c r="AS310" s="403" t="s">
        <v>567</v>
      </c>
      <c r="AT310" s="404"/>
      <c r="AU310" s="404"/>
      <c r="AV310" s="404"/>
      <c r="AW310" s="404"/>
      <c r="AX310" s="404"/>
      <c r="AY310" s="404"/>
      <c r="AZ310" s="405"/>
      <c r="BA310" s="39"/>
      <c r="BB310" s="39"/>
      <c r="BC310" s="39"/>
      <c r="BD310" s="39"/>
      <c r="BE310" s="39"/>
      <c r="BF310" s="39"/>
      <c r="BG310" s="39"/>
    </row>
    <row r="311" spans="1:59" x14ac:dyDescent="0.25">
      <c r="A311" s="39"/>
      <c r="B311" s="39"/>
      <c r="C311" s="39"/>
      <c r="D311" s="39"/>
      <c r="E311" s="145">
        <v>47</v>
      </c>
      <c r="F311" s="42">
        <v>46</v>
      </c>
      <c r="G311" s="43"/>
      <c r="H311" s="43"/>
      <c r="I311" s="43"/>
      <c r="J311" s="43"/>
      <c r="K311" s="43"/>
      <c r="L311" s="44">
        <v>40</v>
      </c>
      <c r="M311" s="42">
        <v>39</v>
      </c>
      <c r="N311" s="44">
        <v>38</v>
      </c>
      <c r="O311" s="54">
        <v>37</v>
      </c>
      <c r="P311" s="53"/>
      <c r="Q311" s="53"/>
      <c r="R311" s="53"/>
      <c r="S311" s="53"/>
      <c r="T311" s="55">
        <v>32</v>
      </c>
      <c r="U311" s="53">
        <v>31</v>
      </c>
      <c r="V311" s="53"/>
      <c r="W311" s="53"/>
      <c r="X311" s="53"/>
      <c r="Y311" s="53"/>
      <c r="Z311" s="53"/>
      <c r="AA311" s="53"/>
      <c r="AB311" s="55">
        <v>24</v>
      </c>
      <c r="AC311" s="53">
        <v>23</v>
      </c>
      <c r="AD311" s="53"/>
      <c r="AE311" s="53"/>
      <c r="AF311" s="53"/>
      <c r="AG311" s="53"/>
      <c r="AH311" s="53"/>
      <c r="AI311" s="53"/>
      <c r="AJ311" s="55">
        <v>16</v>
      </c>
      <c r="AK311" s="53">
        <v>15</v>
      </c>
      <c r="AL311" s="53"/>
      <c r="AM311" s="53"/>
      <c r="AN311" s="53"/>
      <c r="AO311" s="53"/>
      <c r="AP311" s="53"/>
      <c r="AQ311" s="53"/>
      <c r="AR311" s="55">
        <v>8</v>
      </c>
      <c r="AS311" s="53">
        <v>7</v>
      </c>
      <c r="AT311" s="53"/>
      <c r="AU311" s="53"/>
      <c r="AV311" s="53"/>
      <c r="AW311" s="53"/>
      <c r="AX311" s="53"/>
      <c r="AY311" s="53"/>
      <c r="AZ311" s="55">
        <v>0</v>
      </c>
      <c r="BA311" s="39"/>
      <c r="BB311" s="39"/>
      <c r="BC311" s="39"/>
      <c r="BD311" s="39"/>
      <c r="BE311" s="39"/>
      <c r="BF311" s="39"/>
      <c r="BG311" s="39"/>
    </row>
    <row r="312" spans="1:59" x14ac:dyDescent="0.25">
      <c r="A312" s="39"/>
      <c r="B312" s="39"/>
      <c r="C312" s="39"/>
      <c r="D312" s="39"/>
      <c r="E312" s="291" t="s">
        <v>555</v>
      </c>
      <c r="F312" s="406" t="s">
        <v>584</v>
      </c>
      <c r="G312" s="407"/>
      <c r="H312" s="407"/>
      <c r="I312" s="407"/>
      <c r="J312" s="407"/>
      <c r="K312" s="407"/>
      <c r="L312" s="408"/>
      <c r="M312" s="406" t="s">
        <v>585</v>
      </c>
      <c r="N312" s="408"/>
      <c r="O312" s="406" t="s">
        <v>586</v>
      </c>
      <c r="P312" s="407"/>
      <c r="Q312" s="407"/>
      <c r="R312" s="407"/>
      <c r="S312" s="407"/>
      <c r="T312" s="408"/>
      <c r="U312" s="406" t="s">
        <v>587</v>
      </c>
      <c r="V312" s="407"/>
      <c r="W312" s="407"/>
      <c r="X312" s="407"/>
      <c r="Y312" s="407"/>
      <c r="Z312" s="407"/>
      <c r="AA312" s="407"/>
      <c r="AB312" s="408"/>
      <c r="AC312" s="406" t="s">
        <v>587</v>
      </c>
      <c r="AD312" s="407"/>
      <c r="AE312" s="407"/>
      <c r="AF312" s="407"/>
      <c r="AG312" s="407"/>
      <c r="AH312" s="407"/>
      <c r="AI312" s="407"/>
      <c r="AJ312" s="408"/>
      <c r="AK312" s="406" t="s">
        <v>587</v>
      </c>
      <c r="AL312" s="407"/>
      <c r="AM312" s="407"/>
      <c r="AN312" s="407"/>
      <c r="AO312" s="407"/>
      <c r="AP312" s="407"/>
      <c r="AQ312" s="407"/>
      <c r="AR312" s="408"/>
      <c r="AS312" s="406" t="s">
        <v>587</v>
      </c>
      <c r="AT312" s="407"/>
      <c r="AU312" s="407"/>
      <c r="AV312" s="407"/>
      <c r="AW312" s="407"/>
      <c r="AX312" s="407"/>
      <c r="AY312" s="407"/>
      <c r="AZ312" s="408"/>
      <c r="BA312" s="39"/>
      <c r="BB312" s="39"/>
      <c r="BC312" s="39"/>
      <c r="BD312" s="39"/>
      <c r="BE312" s="39"/>
      <c r="BF312" s="39"/>
      <c r="BG312" s="39"/>
    </row>
    <row r="313" spans="1:59" x14ac:dyDescent="0.25">
      <c r="A313" s="39"/>
      <c r="B313" s="39"/>
      <c r="C313" s="39"/>
      <c r="D313" s="39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</row>
    <row r="314" spans="1:59" x14ac:dyDescent="0.25">
      <c r="A314" s="39"/>
      <c r="B314" s="39"/>
      <c r="C314" s="39"/>
      <c r="D314" s="39"/>
      <c r="E314" s="148">
        <v>0</v>
      </c>
      <c r="F314" s="418" t="s">
        <v>561</v>
      </c>
      <c r="G314" s="419"/>
      <c r="H314" s="419"/>
      <c r="I314" s="419"/>
      <c r="J314" s="419"/>
      <c r="K314" s="419"/>
      <c r="L314" s="420"/>
      <c r="M314" s="421" t="s">
        <v>234</v>
      </c>
      <c r="N314" s="422"/>
      <c r="O314" s="147" t="s">
        <v>560</v>
      </c>
      <c r="P314" s="47" t="s">
        <v>637</v>
      </c>
      <c r="Q314" s="141"/>
      <c r="R314" s="141"/>
      <c r="S314" s="141"/>
      <c r="T314" s="141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</row>
    <row r="315" spans="1:59" x14ac:dyDescent="0.25">
      <c r="A315" s="39"/>
      <c r="B315" s="39"/>
      <c r="C315" s="39"/>
      <c r="D315" s="183" t="s">
        <v>580</v>
      </c>
      <c r="E315" s="256">
        <v>1</v>
      </c>
      <c r="F315" s="388" t="s">
        <v>562</v>
      </c>
      <c r="G315" s="389"/>
      <c r="H315" s="389"/>
      <c r="I315" s="389"/>
      <c r="J315" s="389"/>
      <c r="K315" s="389"/>
      <c r="L315" s="390"/>
      <c r="M315" s="388" t="s">
        <v>233</v>
      </c>
      <c r="N315" s="389"/>
      <c r="O315" s="195" t="s">
        <v>560</v>
      </c>
      <c r="P315" s="196" t="s">
        <v>583</v>
      </c>
      <c r="Q315" s="141"/>
      <c r="R315" s="141"/>
      <c r="S315" s="141"/>
      <c r="T315" s="141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</row>
    <row r="316" spans="1:59" x14ac:dyDescent="0.25">
      <c r="A316" s="39"/>
      <c r="B316" s="39"/>
      <c r="C316" s="39"/>
      <c r="D316" s="39"/>
      <c r="E316" s="148">
        <v>0</v>
      </c>
      <c r="F316" s="418" t="s">
        <v>562</v>
      </c>
      <c r="G316" s="419"/>
      <c r="H316" s="419"/>
      <c r="I316" s="419"/>
      <c r="J316" s="419"/>
      <c r="K316" s="419"/>
      <c r="L316" s="420"/>
      <c r="M316" s="421" t="s">
        <v>234</v>
      </c>
      <c r="N316" s="422"/>
      <c r="O316" s="147" t="s">
        <v>560</v>
      </c>
      <c r="P316" s="47" t="s">
        <v>638</v>
      </c>
      <c r="Q316" s="141"/>
      <c r="R316" s="141"/>
      <c r="S316" s="141"/>
      <c r="T316" s="141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</row>
    <row r="317" spans="1:59" x14ac:dyDescent="0.25">
      <c r="A317" s="39"/>
      <c r="B317" s="39"/>
      <c r="C317" s="39"/>
      <c r="D317" s="183"/>
      <c r="E317" s="148">
        <v>1</v>
      </c>
      <c r="F317" s="418" t="s">
        <v>562</v>
      </c>
      <c r="G317" s="419"/>
      <c r="H317" s="419"/>
      <c r="I317" s="419"/>
      <c r="J317" s="419"/>
      <c r="K317" s="419"/>
      <c r="L317" s="420"/>
      <c r="M317" s="421" t="s">
        <v>233</v>
      </c>
      <c r="N317" s="422"/>
      <c r="O317" s="147" t="s">
        <v>560</v>
      </c>
      <c r="P317" s="47" t="s">
        <v>639</v>
      </c>
      <c r="Q317" s="141"/>
      <c r="R317" s="141"/>
      <c r="S317" s="141"/>
      <c r="T317" s="141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</row>
    <row r="318" spans="1:59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147"/>
      <c r="P318" s="47"/>
      <c r="Q318" s="141"/>
      <c r="R318" s="141"/>
      <c r="S318" s="141"/>
      <c r="T318" s="141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</row>
    <row r="319" spans="1:59" x14ac:dyDescent="0.25">
      <c r="A319" s="394" t="s">
        <v>740</v>
      </c>
      <c r="B319" s="394"/>
      <c r="C319" s="39"/>
      <c r="D319" s="39"/>
      <c r="E319" s="148" t="s">
        <v>556</v>
      </c>
      <c r="F319" s="39"/>
      <c r="G319" s="39"/>
      <c r="H319" s="39"/>
      <c r="I319" s="39"/>
      <c r="J319" s="39"/>
      <c r="K319" s="39"/>
      <c r="L319" s="39"/>
      <c r="M319" s="258"/>
      <c r="N319" s="259" t="s">
        <v>715</v>
      </c>
      <c r="O319" s="165">
        <v>1</v>
      </c>
      <c r="P319" s="165">
        <v>0</v>
      </c>
      <c r="Q319" s="165">
        <v>0</v>
      </c>
      <c r="R319" s="165">
        <v>0</v>
      </c>
      <c r="S319" s="165">
        <v>0</v>
      </c>
      <c r="T319" s="165">
        <v>0</v>
      </c>
      <c r="U319" s="423" t="str">
        <f>Parameters!D$58&amp;"_"&amp;Parameters!E59</f>
        <v>RUN_NB</v>
      </c>
      <c r="V319" s="424"/>
      <c r="W319" s="424"/>
      <c r="X319" s="424"/>
      <c r="Y319" s="424"/>
      <c r="Z319" s="424"/>
      <c r="AA319" s="424"/>
      <c r="AB319" s="424"/>
      <c r="AC319" s="424"/>
      <c r="AD319" s="424"/>
      <c r="AE319" s="424"/>
      <c r="AF319" s="424"/>
      <c r="AG319" s="424"/>
      <c r="AH319" s="424"/>
      <c r="AI319" s="424"/>
      <c r="AJ319" s="424"/>
      <c r="AK319" s="424"/>
      <c r="AL319" s="424"/>
      <c r="AM319" s="424"/>
      <c r="AN319" s="424"/>
      <c r="AO319" s="424"/>
      <c r="AP319" s="424"/>
      <c r="AQ319" s="424"/>
      <c r="AR319" s="424"/>
      <c r="AS319" s="424"/>
      <c r="AT319" s="424"/>
      <c r="AU319" s="424"/>
      <c r="AV319" s="424"/>
      <c r="AW319" s="424"/>
      <c r="AX319" s="424"/>
      <c r="AY319" s="424"/>
      <c r="AZ319" s="425"/>
      <c r="BA319" s="150"/>
      <c r="BB319" s="151" t="s">
        <v>656</v>
      </c>
      <c r="BC319" s="39"/>
      <c r="BD319" s="39"/>
      <c r="BE319" s="39"/>
      <c r="BF319" s="39"/>
      <c r="BG319" s="39"/>
    </row>
    <row r="320" spans="1:59" x14ac:dyDescent="0.25">
      <c r="A320" s="39"/>
      <c r="B320" s="39"/>
      <c r="C320" s="39"/>
      <c r="D320" s="39"/>
      <c r="E320" s="148" t="s">
        <v>556</v>
      </c>
      <c r="F320" s="39"/>
      <c r="G320" s="39"/>
      <c r="H320" s="39"/>
      <c r="I320" s="39"/>
      <c r="J320" s="39"/>
      <c r="K320" s="39"/>
      <c r="L320" s="39"/>
      <c r="M320" s="258"/>
      <c r="N320" s="259" t="s">
        <v>718</v>
      </c>
      <c r="O320" s="165">
        <v>1</v>
      </c>
      <c r="P320" s="165">
        <v>0</v>
      </c>
      <c r="Q320" s="165">
        <v>0</v>
      </c>
      <c r="R320" s="165">
        <v>0</v>
      </c>
      <c r="S320" s="165">
        <v>0</v>
      </c>
      <c r="T320" s="165">
        <v>1</v>
      </c>
      <c r="U320" s="423" t="str">
        <f>Parameters!D$58&amp;"_"&amp;Parameters!E60</f>
        <v>RUN_TOTAL_TIME</v>
      </c>
      <c r="V320" s="424"/>
      <c r="W320" s="424"/>
      <c r="X320" s="424"/>
      <c r="Y320" s="424"/>
      <c r="Z320" s="424"/>
      <c r="AA320" s="424"/>
      <c r="AB320" s="424"/>
      <c r="AC320" s="424"/>
      <c r="AD320" s="424"/>
      <c r="AE320" s="424"/>
      <c r="AF320" s="424"/>
      <c r="AG320" s="424"/>
      <c r="AH320" s="424"/>
      <c r="AI320" s="424"/>
      <c r="AJ320" s="424"/>
      <c r="AK320" s="424"/>
      <c r="AL320" s="424"/>
      <c r="AM320" s="424"/>
      <c r="AN320" s="424"/>
      <c r="AO320" s="424"/>
      <c r="AP320" s="424"/>
      <c r="AQ320" s="424"/>
      <c r="AR320" s="424"/>
      <c r="AS320" s="424"/>
      <c r="AT320" s="424"/>
      <c r="AU320" s="424"/>
      <c r="AV320" s="424"/>
      <c r="AW320" s="424"/>
      <c r="AX320" s="424"/>
      <c r="AY320" s="424"/>
      <c r="AZ320" s="425"/>
      <c r="BA320" s="150"/>
      <c r="BB320" s="151" t="s">
        <v>743</v>
      </c>
      <c r="BC320" s="39"/>
      <c r="BD320" s="39"/>
      <c r="BE320" s="39"/>
      <c r="BF320" s="39"/>
      <c r="BG320" s="39"/>
    </row>
    <row r="321" spans="1:59" x14ac:dyDescent="0.25">
      <c r="A321" s="39"/>
      <c r="B321" s="39"/>
      <c r="C321" s="39"/>
      <c r="D321" s="39"/>
      <c r="E321" s="148" t="s">
        <v>556</v>
      </c>
      <c r="F321" s="39"/>
      <c r="G321" s="39"/>
      <c r="H321" s="39"/>
      <c r="I321" s="39"/>
      <c r="J321" s="39"/>
      <c r="K321" s="39"/>
      <c r="L321" s="39"/>
      <c r="M321" s="258"/>
      <c r="N321" s="259" t="s">
        <v>719</v>
      </c>
      <c r="O321" s="165">
        <v>1</v>
      </c>
      <c r="P321" s="165">
        <v>0</v>
      </c>
      <c r="Q321" s="165">
        <v>0</v>
      </c>
      <c r="R321" s="165">
        <v>0</v>
      </c>
      <c r="S321" s="165">
        <v>1</v>
      </c>
      <c r="T321" s="165">
        <v>0</v>
      </c>
      <c r="U321" s="423" t="str">
        <f>Parameters!D$58&amp;"_"&amp;Parameters!E61</f>
        <v>RUN_FIRST_TIME</v>
      </c>
      <c r="V321" s="424"/>
      <c r="W321" s="424"/>
      <c r="X321" s="424"/>
      <c r="Y321" s="424"/>
      <c r="Z321" s="424"/>
      <c r="AA321" s="424"/>
      <c r="AB321" s="424"/>
      <c r="AC321" s="424"/>
      <c r="AD321" s="424"/>
      <c r="AE321" s="424"/>
      <c r="AF321" s="424"/>
      <c r="AG321" s="424"/>
      <c r="AH321" s="424"/>
      <c r="AI321" s="424"/>
      <c r="AJ321" s="424"/>
      <c r="AK321" s="424"/>
      <c r="AL321" s="424"/>
      <c r="AM321" s="424"/>
      <c r="AN321" s="424"/>
      <c r="AO321" s="424"/>
      <c r="AP321" s="424"/>
      <c r="AQ321" s="424"/>
      <c r="AR321" s="424"/>
      <c r="AS321" s="424"/>
      <c r="AT321" s="424"/>
      <c r="AU321" s="424"/>
      <c r="AV321" s="424"/>
      <c r="AW321" s="424"/>
      <c r="AX321" s="424"/>
      <c r="AY321" s="424"/>
      <c r="AZ321" s="425"/>
      <c r="BA321" s="150"/>
      <c r="BB321" s="151" t="s">
        <v>743</v>
      </c>
      <c r="BC321" s="39"/>
      <c r="BD321" s="39"/>
      <c r="BE321" s="39"/>
      <c r="BF321" s="39"/>
      <c r="BG321" s="39"/>
    </row>
    <row r="322" spans="1:59" x14ac:dyDescent="0.25">
      <c r="A322" s="39"/>
      <c r="B322" s="39"/>
      <c r="C322" s="39"/>
      <c r="D322" s="39"/>
      <c r="E322" s="148" t="s">
        <v>556</v>
      </c>
      <c r="F322" s="39"/>
      <c r="G322" s="39"/>
      <c r="H322" s="39"/>
      <c r="I322" s="39"/>
      <c r="J322" s="39"/>
      <c r="K322" s="39"/>
      <c r="L322" s="39"/>
      <c r="M322" s="258"/>
      <c r="N322" s="259" t="s">
        <v>720</v>
      </c>
      <c r="O322" s="165">
        <v>1</v>
      </c>
      <c r="P322" s="165">
        <v>0</v>
      </c>
      <c r="Q322" s="165">
        <v>0</v>
      </c>
      <c r="R322" s="165">
        <v>0</v>
      </c>
      <c r="S322" s="165">
        <v>1</v>
      </c>
      <c r="T322" s="165">
        <v>1</v>
      </c>
      <c r="U322" s="423" t="str">
        <f>Parameters!D$58&amp;"_"&amp;Parameters!E62</f>
        <v>RUN_LAST_TIME</v>
      </c>
      <c r="V322" s="424"/>
      <c r="W322" s="424"/>
      <c r="X322" s="424"/>
      <c r="Y322" s="424"/>
      <c r="Z322" s="424"/>
      <c r="AA322" s="424"/>
      <c r="AB322" s="424"/>
      <c r="AC322" s="424"/>
      <c r="AD322" s="424"/>
      <c r="AE322" s="424"/>
      <c r="AF322" s="424"/>
      <c r="AG322" s="424"/>
      <c r="AH322" s="424"/>
      <c r="AI322" s="424"/>
      <c r="AJ322" s="424"/>
      <c r="AK322" s="424"/>
      <c r="AL322" s="424"/>
      <c r="AM322" s="424"/>
      <c r="AN322" s="424"/>
      <c r="AO322" s="424"/>
      <c r="AP322" s="424"/>
      <c r="AQ322" s="424"/>
      <c r="AR322" s="424"/>
      <c r="AS322" s="424"/>
      <c r="AT322" s="424"/>
      <c r="AU322" s="424"/>
      <c r="AV322" s="424"/>
      <c r="AW322" s="424"/>
      <c r="AX322" s="424"/>
      <c r="AY322" s="424"/>
      <c r="AZ322" s="425"/>
      <c r="BA322" s="150"/>
      <c r="BB322" s="151" t="s">
        <v>743</v>
      </c>
      <c r="BC322" s="39"/>
      <c r="BD322" s="39"/>
      <c r="BE322" s="39"/>
      <c r="BF322" s="39"/>
      <c r="BG322" s="39"/>
    </row>
    <row r="323" spans="1:59" x14ac:dyDescent="0.25">
      <c r="A323" s="39"/>
      <c r="B323" s="39"/>
      <c r="C323" s="39"/>
      <c r="D323" s="39"/>
      <c r="E323" s="148" t="s">
        <v>556</v>
      </c>
      <c r="F323" s="39"/>
      <c r="G323" s="39"/>
      <c r="H323" s="39"/>
      <c r="I323" s="39"/>
      <c r="J323" s="39"/>
      <c r="K323" s="39"/>
      <c r="L323" s="39"/>
      <c r="M323" s="258"/>
      <c r="N323" s="259" t="s">
        <v>721</v>
      </c>
      <c r="O323" s="165">
        <v>1</v>
      </c>
      <c r="P323" s="165">
        <v>0</v>
      </c>
      <c r="Q323" s="165">
        <v>0</v>
      </c>
      <c r="R323" s="165">
        <v>1</v>
      </c>
      <c r="S323" s="165">
        <v>0</v>
      </c>
      <c r="T323" s="165">
        <v>0</v>
      </c>
      <c r="U323" s="423" t="str">
        <f>Parameters!D$64&amp;"_"&amp;Parameters!E65</f>
        <v>CHARGE_NB</v>
      </c>
      <c r="V323" s="424"/>
      <c r="W323" s="424"/>
      <c r="X323" s="424"/>
      <c r="Y323" s="424"/>
      <c r="Z323" s="424"/>
      <c r="AA323" s="424"/>
      <c r="AB323" s="424"/>
      <c r="AC323" s="424"/>
      <c r="AD323" s="424"/>
      <c r="AE323" s="424"/>
      <c r="AF323" s="424"/>
      <c r="AG323" s="424"/>
      <c r="AH323" s="424"/>
      <c r="AI323" s="424"/>
      <c r="AJ323" s="424"/>
      <c r="AK323" s="424"/>
      <c r="AL323" s="424"/>
      <c r="AM323" s="424"/>
      <c r="AN323" s="424"/>
      <c r="AO323" s="424"/>
      <c r="AP323" s="424"/>
      <c r="AQ323" s="424"/>
      <c r="AR323" s="424"/>
      <c r="AS323" s="424"/>
      <c r="AT323" s="424"/>
      <c r="AU323" s="424"/>
      <c r="AV323" s="424"/>
      <c r="AW323" s="424"/>
      <c r="AX323" s="424"/>
      <c r="AY323" s="424"/>
      <c r="AZ323" s="425"/>
      <c r="BA323" s="150"/>
      <c r="BB323" s="151" t="s">
        <v>656</v>
      </c>
      <c r="BC323" s="39"/>
      <c r="BD323" s="39"/>
      <c r="BE323" s="39"/>
      <c r="BF323" s="39"/>
      <c r="BG323" s="39"/>
    </row>
    <row r="324" spans="1:59" x14ac:dyDescent="0.25">
      <c r="A324" s="39"/>
      <c r="B324" s="39"/>
      <c r="C324" s="39"/>
      <c r="D324" s="39"/>
      <c r="E324" s="148" t="s">
        <v>556</v>
      </c>
      <c r="F324" s="39"/>
      <c r="G324" s="39"/>
      <c r="H324" s="39"/>
      <c r="I324" s="39"/>
      <c r="J324" s="39"/>
      <c r="K324" s="39"/>
      <c r="L324" s="39"/>
      <c r="M324" s="258"/>
      <c r="N324" s="259" t="s">
        <v>722</v>
      </c>
      <c r="O324" s="165">
        <v>1</v>
      </c>
      <c r="P324" s="165">
        <v>0</v>
      </c>
      <c r="Q324" s="165">
        <v>0</v>
      </c>
      <c r="R324" s="165">
        <v>1</v>
      </c>
      <c r="S324" s="165">
        <v>0</v>
      </c>
      <c r="T324" s="165">
        <v>1</v>
      </c>
      <c r="U324" s="423" t="str">
        <f>Parameters!D$64&amp;"_"&amp;Parameters!E66</f>
        <v>CHARGE_TOTAL_TIME</v>
      </c>
      <c r="V324" s="424"/>
      <c r="W324" s="424"/>
      <c r="X324" s="424"/>
      <c r="Y324" s="424"/>
      <c r="Z324" s="424"/>
      <c r="AA324" s="424"/>
      <c r="AB324" s="424"/>
      <c r="AC324" s="424"/>
      <c r="AD324" s="424"/>
      <c r="AE324" s="424"/>
      <c r="AF324" s="424"/>
      <c r="AG324" s="424"/>
      <c r="AH324" s="424"/>
      <c r="AI324" s="424"/>
      <c r="AJ324" s="424"/>
      <c r="AK324" s="424"/>
      <c r="AL324" s="424"/>
      <c r="AM324" s="424"/>
      <c r="AN324" s="424"/>
      <c r="AO324" s="424"/>
      <c r="AP324" s="424"/>
      <c r="AQ324" s="424"/>
      <c r="AR324" s="424"/>
      <c r="AS324" s="424"/>
      <c r="AT324" s="424"/>
      <c r="AU324" s="424"/>
      <c r="AV324" s="424"/>
      <c r="AW324" s="424"/>
      <c r="AX324" s="424"/>
      <c r="AY324" s="424"/>
      <c r="AZ324" s="425"/>
      <c r="BA324" s="150"/>
      <c r="BB324" s="151" t="s">
        <v>743</v>
      </c>
      <c r="BC324" s="39"/>
      <c r="BD324" s="39"/>
      <c r="BE324" s="39"/>
      <c r="BF324" s="39"/>
      <c r="BG324" s="39"/>
    </row>
    <row r="325" spans="1:59" x14ac:dyDescent="0.25">
      <c r="A325" s="39"/>
      <c r="B325" s="39"/>
      <c r="C325" s="39"/>
      <c r="D325" s="39"/>
      <c r="E325" s="148" t="s">
        <v>556</v>
      </c>
      <c r="F325" s="39"/>
      <c r="G325" s="39"/>
      <c r="H325" s="39"/>
      <c r="I325" s="39"/>
      <c r="J325" s="39"/>
      <c r="K325" s="39"/>
      <c r="L325" s="39"/>
      <c r="M325" s="258"/>
      <c r="N325" s="259" t="s">
        <v>723</v>
      </c>
      <c r="O325" s="165">
        <v>1</v>
      </c>
      <c r="P325" s="165">
        <v>0</v>
      </c>
      <c r="Q325" s="165">
        <v>0</v>
      </c>
      <c r="R325" s="165">
        <v>1</v>
      </c>
      <c r="S325" s="165">
        <v>1</v>
      </c>
      <c r="T325" s="165">
        <v>0</v>
      </c>
      <c r="U325" s="423" t="str">
        <f>Parameters!D$64&amp;"_"&amp;Parameters!E67</f>
        <v>CHARGE_FIRST_TIME</v>
      </c>
      <c r="V325" s="424"/>
      <c r="W325" s="424"/>
      <c r="X325" s="424"/>
      <c r="Y325" s="424"/>
      <c r="Z325" s="424"/>
      <c r="AA325" s="424"/>
      <c r="AB325" s="424"/>
      <c r="AC325" s="424"/>
      <c r="AD325" s="424"/>
      <c r="AE325" s="424"/>
      <c r="AF325" s="424"/>
      <c r="AG325" s="424"/>
      <c r="AH325" s="424"/>
      <c r="AI325" s="424"/>
      <c r="AJ325" s="424"/>
      <c r="AK325" s="424"/>
      <c r="AL325" s="424"/>
      <c r="AM325" s="424"/>
      <c r="AN325" s="424"/>
      <c r="AO325" s="424"/>
      <c r="AP325" s="424"/>
      <c r="AQ325" s="424"/>
      <c r="AR325" s="424"/>
      <c r="AS325" s="424"/>
      <c r="AT325" s="424"/>
      <c r="AU325" s="424"/>
      <c r="AV325" s="424"/>
      <c r="AW325" s="424"/>
      <c r="AX325" s="424"/>
      <c r="AY325" s="424"/>
      <c r="AZ325" s="425"/>
      <c r="BA325" s="150"/>
      <c r="BB325" s="151" t="s">
        <v>743</v>
      </c>
      <c r="BC325" s="39"/>
      <c r="BD325" s="39"/>
      <c r="BE325" s="39"/>
      <c r="BF325" s="39"/>
      <c r="BG325" s="39"/>
    </row>
    <row r="326" spans="1:59" x14ac:dyDescent="0.25">
      <c r="A326" s="39"/>
      <c r="B326" s="39"/>
      <c r="C326" s="39"/>
      <c r="D326" s="39"/>
      <c r="E326" s="148" t="s">
        <v>556</v>
      </c>
      <c r="F326" s="39"/>
      <c r="G326" s="39"/>
      <c r="H326" s="39"/>
      <c r="I326" s="39"/>
      <c r="J326" s="39"/>
      <c r="K326" s="39"/>
      <c r="L326" s="39"/>
      <c r="M326" s="258"/>
      <c r="N326" s="259" t="s">
        <v>724</v>
      </c>
      <c r="O326" s="165">
        <v>1</v>
      </c>
      <c r="P326" s="165">
        <v>0</v>
      </c>
      <c r="Q326" s="165">
        <v>0</v>
      </c>
      <c r="R326" s="165">
        <v>1</v>
      </c>
      <c r="S326" s="165">
        <v>1</v>
      </c>
      <c r="T326" s="165">
        <v>1</v>
      </c>
      <c r="U326" s="423" t="str">
        <f>Parameters!D$64&amp;"_"&amp;Parameters!E68</f>
        <v>CHARGE_LAST_TIME</v>
      </c>
      <c r="V326" s="424"/>
      <c r="W326" s="424"/>
      <c r="X326" s="424"/>
      <c r="Y326" s="424"/>
      <c r="Z326" s="424"/>
      <c r="AA326" s="424"/>
      <c r="AB326" s="424"/>
      <c r="AC326" s="424"/>
      <c r="AD326" s="424"/>
      <c r="AE326" s="424"/>
      <c r="AF326" s="424"/>
      <c r="AG326" s="424"/>
      <c r="AH326" s="424"/>
      <c r="AI326" s="424"/>
      <c r="AJ326" s="424"/>
      <c r="AK326" s="424"/>
      <c r="AL326" s="424"/>
      <c r="AM326" s="424"/>
      <c r="AN326" s="424"/>
      <c r="AO326" s="424"/>
      <c r="AP326" s="424"/>
      <c r="AQ326" s="424"/>
      <c r="AR326" s="424"/>
      <c r="AS326" s="424"/>
      <c r="AT326" s="424"/>
      <c r="AU326" s="424"/>
      <c r="AV326" s="424"/>
      <c r="AW326" s="424"/>
      <c r="AX326" s="424"/>
      <c r="AY326" s="424"/>
      <c r="AZ326" s="425"/>
      <c r="BA326" s="150"/>
      <c r="BB326" s="151" t="s">
        <v>743</v>
      </c>
      <c r="BC326" s="39"/>
      <c r="BD326" s="39"/>
      <c r="BE326" s="39"/>
      <c r="BF326" s="39"/>
      <c r="BG326" s="39"/>
    </row>
    <row r="327" spans="1:59" x14ac:dyDescent="0.25">
      <c r="A327" s="39"/>
      <c r="B327" s="39"/>
      <c r="C327" s="39"/>
      <c r="D327" s="39"/>
      <c r="E327" s="148" t="s">
        <v>556</v>
      </c>
      <c r="F327" s="39"/>
      <c r="G327" s="39"/>
      <c r="H327" s="39"/>
      <c r="I327" s="39"/>
      <c r="J327" s="39"/>
      <c r="K327" s="39"/>
      <c r="L327" s="39"/>
      <c r="M327" s="258"/>
      <c r="N327" s="259" t="s">
        <v>725</v>
      </c>
      <c r="O327" s="165">
        <v>1</v>
      </c>
      <c r="P327" s="165">
        <v>0</v>
      </c>
      <c r="Q327" s="165">
        <v>1</v>
      </c>
      <c r="R327" s="165">
        <v>0</v>
      </c>
      <c r="S327" s="165">
        <v>0</v>
      </c>
      <c r="T327" s="165">
        <v>0</v>
      </c>
      <c r="U327" s="423" t="str">
        <f>Parameters!D$70&amp;"_"&amp;Parameters!E71</f>
        <v>ERRORS_NB_ERR_RADIO</v>
      </c>
      <c r="V327" s="424"/>
      <c r="W327" s="424"/>
      <c r="X327" s="424"/>
      <c r="Y327" s="424"/>
      <c r="Z327" s="424"/>
      <c r="AA327" s="424"/>
      <c r="AB327" s="424"/>
      <c r="AC327" s="424"/>
      <c r="AD327" s="424"/>
      <c r="AE327" s="424"/>
      <c r="AF327" s="424"/>
      <c r="AG327" s="424"/>
      <c r="AH327" s="424"/>
      <c r="AI327" s="424"/>
      <c r="AJ327" s="424"/>
      <c r="AK327" s="424"/>
      <c r="AL327" s="424"/>
      <c r="AM327" s="424"/>
      <c r="AN327" s="424"/>
      <c r="AO327" s="424"/>
      <c r="AP327" s="424"/>
      <c r="AQ327" s="424"/>
      <c r="AR327" s="424"/>
      <c r="AS327" s="424"/>
      <c r="AT327" s="424"/>
      <c r="AU327" s="424"/>
      <c r="AV327" s="424"/>
      <c r="AW327" s="424"/>
      <c r="AX327" s="424"/>
      <c r="AY327" s="424"/>
      <c r="AZ327" s="425"/>
      <c r="BA327" s="150"/>
      <c r="BB327" s="151" t="s">
        <v>656</v>
      </c>
      <c r="BC327" s="39"/>
      <c r="BD327" s="39"/>
      <c r="BE327" s="39"/>
      <c r="BF327" s="39"/>
      <c r="BG327" s="39"/>
    </row>
    <row r="328" spans="1:59" x14ac:dyDescent="0.25">
      <c r="A328" s="39"/>
      <c r="B328" s="39"/>
      <c r="C328" s="39"/>
      <c r="D328" s="39"/>
      <c r="E328" s="148" t="s">
        <v>556</v>
      </c>
      <c r="F328" s="39"/>
      <c r="G328" s="39"/>
      <c r="H328" s="39"/>
      <c r="I328" s="39"/>
      <c r="J328" s="39"/>
      <c r="K328" s="39"/>
      <c r="L328" s="39"/>
      <c r="M328" s="258"/>
      <c r="N328" s="259" t="s">
        <v>726</v>
      </c>
      <c r="O328" s="165">
        <v>1</v>
      </c>
      <c r="P328" s="165">
        <v>0</v>
      </c>
      <c r="Q328" s="165">
        <v>1</v>
      </c>
      <c r="R328" s="165">
        <v>0</v>
      </c>
      <c r="S328" s="165">
        <v>0</v>
      </c>
      <c r="T328" s="165">
        <v>1</v>
      </c>
      <c r="U328" s="423" t="str">
        <f>Parameters!D$70&amp;"_"&amp;Parameters!E72</f>
        <v>ERRORS_NB_ERR_SPI</v>
      </c>
      <c r="V328" s="424"/>
      <c r="W328" s="424"/>
      <c r="X328" s="424"/>
      <c r="Y328" s="424"/>
      <c r="Z328" s="424"/>
      <c r="AA328" s="424"/>
      <c r="AB328" s="424"/>
      <c r="AC328" s="424"/>
      <c r="AD328" s="424"/>
      <c r="AE328" s="424"/>
      <c r="AF328" s="424"/>
      <c r="AG328" s="424"/>
      <c r="AH328" s="424"/>
      <c r="AI328" s="424"/>
      <c r="AJ328" s="424"/>
      <c r="AK328" s="424"/>
      <c r="AL328" s="424"/>
      <c r="AM328" s="424"/>
      <c r="AN328" s="424"/>
      <c r="AO328" s="424"/>
      <c r="AP328" s="424"/>
      <c r="AQ328" s="424"/>
      <c r="AR328" s="424"/>
      <c r="AS328" s="424"/>
      <c r="AT328" s="424"/>
      <c r="AU328" s="424"/>
      <c r="AV328" s="424"/>
      <c r="AW328" s="424"/>
      <c r="AX328" s="424"/>
      <c r="AY328" s="424"/>
      <c r="AZ328" s="425"/>
      <c r="BA328" s="150"/>
      <c r="BB328" s="151" t="s">
        <v>656</v>
      </c>
      <c r="BC328" s="39"/>
      <c r="BD328" s="39"/>
      <c r="BE328" s="39"/>
      <c r="BF328" s="39"/>
      <c r="BG328" s="39"/>
    </row>
    <row r="329" spans="1:59" x14ac:dyDescent="0.25">
      <c r="A329" s="39"/>
      <c r="B329" s="39"/>
      <c r="C329" s="39"/>
      <c r="D329" s="39"/>
      <c r="E329" s="148" t="s">
        <v>556</v>
      </c>
      <c r="F329" s="39"/>
      <c r="G329" s="39"/>
      <c r="H329" s="39"/>
      <c r="I329" s="39"/>
      <c r="J329" s="39"/>
      <c r="K329" s="39"/>
      <c r="L329" s="39"/>
      <c r="M329" s="258"/>
      <c r="N329" s="259" t="s">
        <v>727</v>
      </c>
      <c r="O329" s="165">
        <v>1</v>
      </c>
      <c r="P329" s="165">
        <v>0</v>
      </c>
      <c r="Q329" s="165">
        <v>1</v>
      </c>
      <c r="R329" s="165">
        <v>0</v>
      </c>
      <c r="S329" s="165">
        <v>1</v>
      </c>
      <c r="T329" s="165">
        <v>0</v>
      </c>
      <c r="U329" s="423" t="str">
        <f>Parameters!D$70&amp;"_"&amp;Parameters!E73</f>
        <v>ERRORS_NB_ERR_HAL</v>
      </c>
      <c r="V329" s="424"/>
      <c r="W329" s="424"/>
      <c r="X329" s="424"/>
      <c r="Y329" s="424"/>
      <c r="Z329" s="424"/>
      <c r="AA329" s="424"/>
      <c r="AB329" s="424"/>
      <c r="AC329" s="424"/>
      <c r="AD329" s="424"/>
      <c r="AE329" s="424"/>
      <c r="AF329" s="424"/>
      <c r="AG329" s="424"/>
      <c r="AH329" s="424"/>
      <c r="AI329" s="424"/>
      <c r="AJ329" s="424"/>
      <c r="AK329" s="424"/>
      <c r="AL329" s="424"/>
      <c r="AM329" s="424"/>
      <c r="AN329" s="424"/>
      <c r="AO329" s="424"/>
      <c r="AP329" s="424"/>
      <c r="AQ329" s="424"/>
      <c r="AR329" s="424"/>
      <c r="AS329" s="424"/>
      <c r="AT329" s="424"/>
      <c r="AU329" s="424"/>
      <c r="AV329" s="424"/>
      <c r="AW329" s="424"/>
      <c r="AX329" s="424"/>
      <c r="AY329" s="424"/>
      <c r="AZ329" s="425"/>
      <c r="BA329" s="150"/>
      <c r="BB329" s="151" t="s">
        <v>656</v>
      </c>
      <c r="BC329" s="39"/>
      <c r="BD329" s="39"/>
      <c r="BE329" s="39"/>
      <c r="BF329" s="39"/>
      <c r="BG329" s="39"/>
    </row>
    <row r="330" spans="1:59" x14ac:dyDescent="0.25">
      <c r="A330" s="39"/>
      <c r="B330" s="39"/>
      <c r="C330" s="39"/>
      <c r="D330" s="39"/>
      <c r="E330" s="148" t="s">
        <v>556</v>
      </c>
      <c r="F330" s="39"/>
      <c r="G330" s="39"/>
      <c r="H330" s="39"/>
      <c r="I330" s="39"/>
      <c r="J330" s="39"/>
      <c r="K330" s="39"/>
      <c r="L330" s="39"/>
      <c r="M330" s="258"/>
      <c r="N330" s="259" t="s">
        <v>728</v>
      </c>
      <c r="O330" s="165">
        <v>1</v>
      </c>
      <c r="P330" s="165">
        <v>0</v>
      </c>
      <c r="Q330" s="165">
        <v>1</v>
      </c>
      <c r="R330" s="165">
        <v>0</v>
      </c>
      <c r="S330" s="165">
        <v>1</v>
      </c>
      <c r="T330" s="165">
        <v>1</v>
      </c>
      <c r="U330" s="423" t="str">
        <f>Parameters!D$70&amp;"_"&amp;Parameters!E74</f>
        <v>ERRORS_NB_ERR_TEMP</v>
      </c>
      <c r="V330" s="424"/>
      <c r="W330" s="424"/>
      <c r="X330" s="424"/>
      <c r="Y330" s="424"/>
      <c r="Z330" s="424"/>
      <c r="AA330" s="424"/>
      <c r="AB330" s="424"/>
      <c r="AC330" s="424"/>
      <c r="AD330" s="424"/>
      <c r="AE330" s="424"/>
      <c r="AF330" s="424"/>
      <c r="AG330" s="424"/>
      <c r="AH330" s="424"/>
      <c r="AI330" s="424"/>
      <c r="AJ330" s="424"/>
      <c r="AK330" s="424"/>
      <c r="AL330" s="424"/>
      <c r="AM330" s="424"/>
      <c r="AN330" s="424"/>
      <c r="AO330" s="424"/>
      <c r="AP330" s="424"/>
      <c r="AQ330" s="424"/>
      <c r="AR330" s="424"/>
      <c r="AS330" s="424"/>
      <c r="AT330" s="424"/>
      <c r="AU330" s="424"/>
      <c r="AV330" s="424"/>
      <c r="AW330" s="424"/>
      <c r="AX330" s="424"/>
      <c r="AY330" s="424"/>
      <c r="AZ330" s="425"/>
      <c r="BA330" s="150"/>
      <c r="BB330" s="151" t="s">
        <v>656</v>
      </c>
      <c r="BC330" s="39"/>
      <c r="BD330" s="39"/>
      <c r="BE330" s="39"/>
      <c r="BF330" s="39"/>
      <c r="BG330" s="39"/>
    </row>
    <row r="331" spans="1:59" x14ac:dyDescent="0.25">
      <c r="A331" s="39"/>
      <c r="B331" s="39"/>
      <c r="C331" s="39"/>
      <c r="D331" s="39"/>
      <c r="E331" s="148" t="s">
        <v>556</v>
      </c>
      <c r="F331" s="39"/>
      <c r="G331" s="39"/>
      <c r="H331" s="39"/>
      <c r="I331" s="39"/>
      <c r="J331" s="39"/>
      <c r="K331" s="39"/>
      <c r="L331" s="39"/>
      <c r="M331" s="258"/>
      <c r="N331" s="259" t="s">
        <v>729</v>
      </c>
      <c r="O331" s="165">
        <v>1</v>
      </c>
      <c r="P331" s="165">
        <v>0</v>
      </c>
      <c r="Q331" s="165">
        <v>1</v>
      </c>
      <c r="R331" s="165">
        <v>1</v>
      </c>
      <c r="S331" s="165">
        <v>0</v>
      </c>
      <c r="T331" s="165">
        <v>0</v>
      </c>
      <c r="U331" s="423" t="str">
        <f>Parameters!D$70&amp;"_"&amp;Parameters!E75</f>
        <v>ERRORS_NB_ERR_UCELL</v>
      </c>
      <c r="V331" s="424"/>
      <c r="W331" s="424"/>
      <c r="X331" s="424"/>
      <c r="Y331" s="424"/>
      <c r="Z331" s="424"/>
      <c r="AA331" s="424"/>
      <c r="AB331" s="424"/>
      <c r="AC331" s="424"/>
      <c r="AD331" s="424"/>
      <c r="AE331" s="424"/>
      <c r="AF331" s="424"/>
      <c r="AG331" s="424"/>
      <c r="AH331" s="424"/>
      <c r="AI331" s="424"/>
      <c r="AJ331" s="424"/>
      <c r="AK331" s="424"/>
      <c r="AL331" s="424"/>
      <c r="AM331" s="424"/>
      <c r="AN331" s="424"/>
      <c r="AO331" s="424"/>
      <c r="AP331" s="424"/>
      <c r="AQ331" s="424"/>
      <c r="AR331" s="424"/>
      <c r="AS331" s="424"/>
      <c r="AT331" s="424"/>
      <c r="AU331" s="424"/>
      <c r="AV331" s="424"/>
      <c r="AW331" s="424"/>
      <c r="AX331" s="424"/>
      <c r="AY331" s="424"/>
      <c r="AZ331" s="425"/>
      <c r="BA331" s="39"/>
      <c r="BB331" s="151" t="s">
        <v>656</v>
      </c>
      <c r="BC331" s="39"/>
      <c r="BD331" s="39"/>
      <c r="BE331" s="39"/>
      <c r="BF331" s="39"/>
      <c r="BG331" s="39"/>
    </row>
    <row r="332" spans="1:59" x14ac:dyDescent="0.25">
      <c r="A332" s="39"/>
      <c r="B332" s="39"/>
      <c r="C332" s="39"/>
      <c r="D332" s="39"/>
      <c r="E332" s="148" t="s">
        <v>556</v>
      </c>
      <c r="F332" s="39"/>
      <c r="G332" s="39"/>
      <c r="H332" s="39"/>
      <c r="I332" s="39"/>
      <c r="J332" s="39"/>
      <c r="K332" s="39"/>
      <c r="L332" s="183" t="s">
        <v>580</v>
      </c>
      <c r="M332" s="260"/>
      <c r="N332" s="261" t="s">
        <v>730</v>
      </c>
      <c r="O332" s="165">
        <v>1</v>
      </c>
      <c r="P332" s="165">
        <v>0</v>
      </c>
      <c r="Q332" s="165">
        <v>1</v>
      </c>
      <c r="R332" s="165">
        <v>1</v>
      </c>
      <c r="S332" s="165">
        <v>0</v>
      </c>
      <c r="T332" s="165">
        <v>1</v>
      </c>
      <c r="U332" s="391" t="str">
        <f>Parameters!D$70&amp;"_"&amp;Parameters!E76</f>
        <v>ERRORS_NB_ERR_xxxx</v>
      </c>
      <c r="V332" s="392"/>
      <c r="W332" s="392"/>
      <c r="X332" s="392"/>
      <c r="Y332" s="392"/>
      <c r="Z332" s="392"/>
      <c r="AA332" s="392"/>
      <c r="AB332" s="392"/>
      <c r="AC332" s="392"/>
      <c r="AD332" s="392"/>
      <c r="AE332" s="392"/>
      <c r="AF332" s="392"/>
      <c r="AG332" s="392"/>
      <c r="AH332" s="392"/>
      <c r="AI332" s="392"/>
      <c r="AJ332" s="392"/>
      <c r="AK332" s="392"/>
      <c r="AL332" s="392"/>
      <c r="AM332" s="392"/>
      <c r="AN332" s="392"/>
      <c r="AO332" s="392"/>
      <c r="AP332" s="392"/>
      <c r="AQ332" s="392"/>
      <c r="AR332" s="392"/>
      <c r="AS332" s="392"/>
      <c r="AT332" s="392"/>
      <c r="AU332" s="392"/>
      <c r="AV332" s="392"/>
      <c r="AW332" s="392"/>
      <c r="AX332" s="392"/>
      <c r="AY332" s="392"/>
      <c r="AZ332" s="393"/>
      <c r="BA332" s="39"/>
      <c r="BB332" s="254" t="s">
        <v>656</v>
      </c>
      <c r="BC332" s="39"/>
      <c r="BD332" s="39"/>
      <c r="BE332" s="39"/>
      <c r="BF332" s="39"/>
      <c r="BG332" s="39"/>
    </row>
    <row r="333" spans="1:59" x14ac:dyDescent="0.25">
      <c r="A333" s="39"/>
      <c r="B333" s="39"/>
      <c r="C333" s="39"/>
      <c r="D333" s="39"/>
      <c r="E333" s="148" t="s">
        <v>556</v>
      </c>
      <c r="F333" s="39"/>
      <c r="G333" s="39"/>
      <c r="H333" s="39"/>
      <c r="I333" s="39"/>
      <c r="J333" s="39"/>
      <c r="K333" s="39"/>
      <c r="L333" s="183" t="s">
        <v>580</v>
      </c>
      <c r="M333" s="260"/>
      <c r="N333" s="261" t="s">
        <v>731</v>
      </c>
      <c r="O333" s="165">
        <v>1</v>
      </c>
      <c r="P333" s="165">
        <v>0</v>
      </c>
      <c r="Q333" s="165">
        <v>1</v>
      </c>
      <c r="R333" s="165">
        <v>1</v>
      </c>
      <c r="S333" s="165">
        <v>1</v>
      </c>
      <c r="T333" s="165">
        <v>0</v>
      </c>
      <c r="U333" s="391" t="str">
        <f>Parameters!D$70&amp;"_"&amp;Parameters!E77</f>
        <v>ERRORS_NB_ERR_xxxx</v>
      </c>
      <c r="V333" s="392"/>
      <c r="W333" s="392"/>
      <c r="X333" s="392"/>
      <c r="Y333" s="392"/>
      <c r="Z333" s="392"/>
      <c r="AA333" s="392"/>
      <c r="AB333" s="392"/>
      <c r="AC333" s="392"/>
      <c r="AD333" s="392"/>
      <c r="AE333" s="392"/>
      <c r="AF333" s="392"/>
      <c r="AG333" s="392"/>
      <c r="AH333" s="392"/>
      <c r="AI333" s="392"/>
      <c r="AJ333" s="392"/>
      <c r="AK333" s="392"/>
      <c r="AL333" s="392"/>
      <c r="AM333" s="392"/>
      <c r="AN333" s="392"/>
      <c r="AO333" s="392"/>
      <c r="AP333" s="392"/>
      <c r="AQ333" s="392"/>
      <c r="AR333" s="392"/>
      <c r="AS333" s="392"/>
      <c r="AT333" s="392"/>
      <c r="AU333" s="392"/>
      <c r="AV333" s="392"/>
      <c r="AW333" s="392"/>
      <c r="AX333" s="392"/>
      <c r="AY333" s="392"/>
      <c r="AZ333" s="393"/>
      <c r="BA333" s="39"/>
      <c r="BB333" s="254" t="s">
        <v>656</v>
      </c>
      <c r="BC333" s="39"/>
      <c r="BD333" s="39"/>
      <c r="BE333" s="39"/>
      <c r="BF333" s="39"/>
      <c r="BG333" s="39"/>
    </row>
    <row r="334" spans="1:59" x14ac:dyDescent="0.25">
      <c r="A334" s="39"/>
      <c r="B334" s="39"/>
      <c r="C334" s="39"/>
      <c r="D334" s="39"/>
      <c r="E334" s="148" t="s">
        <v>556</v>
      </c>
      <c r="F334" s="39"/>
      <c r="G334" s="39"/>
      <c r="H334" s="39"/>
      <c r="I334" s="39"/>
      <c r="J334" s="39"/>
      <c r="K334" s="39"/>
      <c r="L334" s="183" t="s">
        <v>580</v>
      </c>
      <c r="M334" s="260"/>
      <c r="N334" s="261" t="s">
        <v>732</v>
      </c>
      <c r="O334" s="165">
        <v>1</v>
      </c>
      <c r="P334" s="165">
        <v>0</v>
      </c>
      <c r="Q334" s="165">
        <v>1</v>
      </c>
      <c r="R334" s="165">
        <v>1</v>
      </c>
      <c r="S334" s="165">
        <v>1</v>
      </c>
      <c r="T334" s="165">
        <v>1</v>
      </c>
      <c r="U334" s="391" t="str">
        <f>Parameters!D$70&amp;"_"&amp;Parameters!E78</f>
        <v>ERRORS_NB_ERR_xxxx</v>
      </c>
      <c r="V334" s="392"/>
      <c r="W334" s="392"/>
      <c r="X334" s="392"/>
      <c r="Y334" s="392"/>
      <c r="Z334" s="392"/>
      <c r="AA334" s="392"/>
      <c r="AB334" s="392"/>
      <c r="AC334" s="392"/>
      <c r="AD334" s="392"/>
      <c r="AE334" s="392"/>
      <c r="AF334" s="392"/>
      <c r="AG334" s="392"/>
      <c r="AH334" s="392"/>
      <c r="AI334" s="392"/>
      <c r="AJ334" s="392"/>
      <c r="AK334" s="392"/>
      <c r="AL334" s="392"/>
      <c r="AM334" s="392"/>
      <c r="AN334" s="392"/>
      <c r="AO334" s="392"/>
      <c r="AP334" s="392"/>
      <c r="AQ334" s="392"/>
      <c r="AR334" s="392"/>
      <c r="AS334" s="392"/>
      <c r="AT334" s="392"/>
      <c r="AU334" s="392"/>
      <c r="AV334" s="392"/>
      <c r="AW334" s="392"/>
      <c r="AX334" s="392"/>
      <c r="AY334" s="392"/>
      <c r="AZ334" s="393"/>
      <c r="BA334" s="39"/>
      <c r="BB334" s="254" t="s">
        <v>656</v>
      </c>
      <c r="BC334" s="39"/>
      <c r="BD334" s="39"/>
      <c r="BE334" s="39"/>
      <c r="BF334" s="39"/>
      <c r="BG334" s="39"/>
    </row>
    <row r="335" spans="1:59" x14ac:dyDescent="0.25">
      <c r="A335" s="39"/>
      <c r="B335" s="39"/>
      <c r="C335" s="39"/>
      <c r="D335" s="39"/>
      <c r="E335" s="148" t="s">
        <v>556</v>
      </c>
      <c r="F335" s="39"/>
      <c r="G335" s="39"/>
      <c r="H335" s="39"/>
      <c r="I335" s="39"/>
      <c r="J335" s="39"/>
      <c r="K335" s="39"/>
      <c r="L335" s="39"/>
      <c r="M335" s="258"/>
      <c r="N335" s="259" t="s">
        <v>733</v>
      </c>
      <c r="O335" s="165">
        <v>1</v>
      </c>
      <c r="P335" s="165">
        <v>1</v>
      </c>
      <c r="Q335" s="165">
        <v>0</v>
      </c>
      <c r="R335" s="165">
        <v>0</v>
      </c>
      <c r="S335" s="165">
        <v>0</v>
      </c>
      <c r="T335" s="165">
        <v>0</v>
      </c>
      <c r="U335" s="423" t="str">
        <f>Parameters!D$80&amp;"_"&amp;Parameters!E81</f>
        <v>DIAG_NB</v>
      </c>
      <c r="V335" s="424"/>
      <c r="W335" s="424"/>
      <c r="X335" s="424"/>
      <c r="Y335" s="424"/>
      <c r="Z335" s="424"/>
      <c r="AA335" s="424"/>
      <c r="AB335" s="424"/>
      <c r="AC335" s="424"/>
      <c r="AD335" s="424"/>
      <c r="AE335" s="424"/>
      <c r="AF335" s="424"/>
      <c r="AG335" s="424"/>
      <c r="AH335" s="424"/>
      <c r="AI335" s="424"/>
      <c r="AJ335" s="424"/>
      <c r="AK335" s="424"/>
      <c r="AL335" s="424"/>
      <c r="AM335" s="424"/>
      <c r="AN335" s="424"/>
      <c r="AO335" s="424"/>
      <c r="AP335" s="424"/>
      <c r="AQ335" s="424"/>
      <c r="AR335" s="424"/>
      <c r="AS335" s="424"/>
      <c r="AT335" s="424"/>
      <c r="AU335" s="424"/>
      <c r="AV335" s="424"/>
      <c r="AW335" s="424"/>
      <c r="AX335" s="424"/>
      <c r="AY335" s="424"/>
      <c r="AZ335" s="425"/>
      <c r="BA335" s="39"/>
      <c r="BB335" s="151" t="s">
        <v>656</v>
      </c>
      <c r="BC335" s="39"/>
      <c r="BD335" s="39"/>
      <c r="BE335" s="39"/>
      <c r="BF335" s="39"/>
      <c r="BG335" s="39"/>
    </row>
    <row r="336" spans="1:59" x14ac:dyDescent="0.25">
      <c r="A336" s="39"/>
      <c r="B336" s="39"/>
      <c r="C336" s="39"/>
      <c r="D336" s="39"/>
      <c r="E336" s="148" t="s">
        <v>556</v>
      </c>
      <c r="F336" s="39"/>
      <c r="G336" s="39"/>
      <c r="H336" s="39"/>
      <c r="I336" s="39"/>
      <c r="J336" s="39"/>
      <c r="K336" s="39"/>
      <c r="L336" s="39"/>
      <c r="M336" s="258"/>
      <c r="N336" s="259" t="s">
        <v>734</v>
      </c>
      <c r="O336" s="165">
        <v>1</v>
      </c>
      <c r="P336" s="165">
        <v>1</v>
      </c>
      <c r="Q336" s="165">
        <v>0</v>
      </c>
      <c r="R336" s="165">
        <v>0</v>
      </c>
      <c r="S336" s="165">
        <v>0</v>
      </c>
      <c r="T336" s="165">
        <v>1</v>
      </c>
      <c r="U336" s="423" t="str">
        <f>Parameters!D$80&amp;"_"&amp;Parameters!E82</f>
        <v>DIAG_TOTAL_TIME</v>
      </c>
      <c r="V336" s="424"/>
      <c r="W336" s="424"/>
      <c r="X336" s="424"/>
      <c r="Y336" s="424"/>
      <c r="Z336" s="424"/>
      <c r="AA336" s="424"/>
      <c r="AB336" s="424"/>
      <c r="AC336" s="424"/>
      <c r="AD336" s="424"/>
      <c r="AE336" s="424"/>
      <c r="AF336" s="424"/>
      <c r="AG336" s="424"/>
      <c r="AH336" s="424"/>
      <c r="AI336" s="424"/>
      <c r="AJ336" s="424"/>
      <c r="AK336" s="424"/>
      <c r="AL336" s="424"/>
      <c r="AM336" s="424"/>
      <c r="AN336" s="424"/>
      <c r="AO336" s="424"/>
      <c r="AP336" s="424"/>
      <c r="AQ336" s="424"/>
      <c r="AR336" s="424"/>
      <c r="AS336" s="424"/>
      <c r="AT336" s="424"/>
      <c r="AU336" s="424"/>
      <c r="AV336" s="424"/>
      <c r="AW336" s="424"/>
      <c r="AX336" s="424"/>
      <c r="AY336" s="424"/>
      <c r="AZ336" s="425"/>
      <c r="BA336" s="39"/>
      <c r="BB336" s="151" t="s">
        <v>743</v>
      </c>
      <c r="BC336" s="39"/>
      <c r="BD336" s="39"/>
      <c r="BE336" s="39"/>
      <c r="BF336" s="39"/>
      <c r="BG336" s="39"/>
    </row>
    <row r="337" spans="1:59" x14ac:dyDescent="0.25">
      <c r="A337" s="39"/>
      <c r="B337" s="39"/>
      <c r="C337" s="39"/>
      <c r="D337" s="39"/>
      <c r="E337" s="148" t="s">
        <v>556</v>
      </c>
      <c r="F337" s="39"/>
      <c r="G337" s="39"/>
      <c r="H337" s="39"/>
      <c r="I337" s="39"/>
      <c r="J337" s="39"/>
      <c r="K337" s="39"/>
      <c r="L337" s="39"/>
      <c r="M337" s="258"/>
      <c r="N337" s="259" t="s">
        <v>735</v>
      </c>
      <c r="O337" s="165">
        <v>1</v>
      </c>
      <c r="P337" s="165">
        <v>1</v>
      </c>
      <c r="Q337" s="165">
        <v>0</v>
      </c>
      <c r="R337" s="165">
        <v>0</v>
      </c>
      <c r="S337" s="165">
        <v>1</v>
      </c>
      <c r="T337" s="165">
        <v>0</v>
      </c>
      <c r="U337" s="423" t="str">
        <f>Parameters!D$80&amp;"_"&amp;Parameters!E83</f>
        <v>DIAG_FIRST_TIME</v>
      </c>
      <c r="V337" s="424"/>
      <c r="W337" s="424"/>
      <c r="X337" s="424"/>
      <c r="Y337" s="424"/>
      <c r="Z337" s="424"/>
      <c r="AA337" s="424"/>
      <c r="AB337" s="424"/>
      <c r="AC337" s="424"/>
      <c r="AD337" s="424"/>
      <c r="AE337" s="424"/>
      <c r="AF337" s="424"/>
      <c r="AG337" s="424"/>
      <c r="AH337" s="424"/>
      <c r="AI337" s="424"/>
      <c r="AJ337" s="424"/>
      <c r="AK337" s="424"/>
      <c r="AL337" s="424"/>
      <c r="AM337" s="424"/>
      <c r="AN337" s="424"/>
      <c r="AO337" s="424"/>
      <c r="AP337" s="424"/>
      <c r="AQ337" s="424"/>
      <c r="AR337" s="424"/>
      <c r="AS337" s="424"/>
      <c r="AT337" s="424"/>
      <c r="AU337" s="424"/>
      <c r="AV337" s="424"/>
      <c r="AW337" s="424"/>
      <c r="AX337" s="424"/>
      <c r="AY337" s="424"/>
      <c r="AZ337" s="425"/>
      <c r="BA337" s="39"/>
      <c r="BB337" s="151" t="s">
        <v>743</v>
      </c>
      <c r="BC337" s="39"/>
      <c r="BD337" s="39"/>
      <c r="BE337" s="39"/>
      <c r="BF337" s="39"/>
      <c r="BG337" s="39"/>
    </row>
    <row r="338" spans="1:59" x14ac:dyDescent="0.25">
      <c r="A338" s="39"/>
      <c r="B338" s="39"/>
      <c r="C338" s="39"/>
      <c r="D338" s="39"/>
      <c r="E338" s="148" t="s">
        <v>556</v>
      </c>
      <c r="F338" s="39"/>
      <c r="G338" s="39"/>
      <c r="H338" s="39"/>
      <c r="I338" s="39"/>
      <c r="J338" s="39"/>
      <c r="K338" s="39"/>
      <c r="L338" s="39"/>
      <c r="M338" s="258"/>
      <c r="N338" s="259" t="s">
        <v>736</v>
      </c>
      <c r="O338" s="165">
        <v>1</v>
      </c>
      <c r="P338" s="165">
        <v>1</v>
      </c>
      <c r="Q338" s="165">
        <v>0</v>
      </c>
      <c r="R338" s="165">
        <v>0</v>
      </c>
      <c r="S338" s="165">
        <v>1</v>
      </c>
      <c r="T338" s="165">
        <v>1</v>
      </c>
      <c r="U338" s="423" t="str">
        <f>Parameters!D$80&amp;"_"&amp;Parameters!E84</f>
        <v>DIAG_LAST_TIME</v>
      </c>
      <c r="V338" s="424"/>
      <c r="W338" s="424"/>
      <c r="X338" s="424"/>
      <c r="Y338" s="424"/>
      <c r="Z338" s="424"/>
      <c r="AA338" s="424"/>
      <c r="AB338" s="424"/>
      <c r="AC338" s="424"/>
      <c r="AD338" s="424"/>
      <c r="AE338" s="424"/>
      <c r="AF338" s="424"/>
      <c r="AG338" s="424"/>
      <c r="AH338" s="424"/>
      <c r="AI338" s="424"/>
      <c r="AJ338" s="424"/>
      <c r="AK338" s="424"/>
      <c r="AL338" s="424"/>
      <c r="AM338" s="424"/>
      <c r="AN338" s="424"/>
      <c r="AO338" s="424"/>
      <c r="AP338" s="424"/>
      <c r="AQ338" s="424"/>
      <c r="AR338" s="424"/>
      <c r="AS338" s="424"/>
      <c r="AT338" s="424"/>
      <c r="AU338" s="424"/>
      <c r="AV338" s="424"/>
      <c r="AW338" s="424"/>
      <c r="AX338" s="424"/>
      <c r="AY338" s="424"/>
      <c r="AZ338" s="425"/>
      <c r="BA338" s="39"/>
      <c r="BB338" s="151" t="s">
        <v>743</v>
      </c>
      <c r="BC338" s="39"/>
      <c r="BD338" s="39"/>
      <c r="BE338" s="39"/>
      <c r="BF338" s="39"/>
      <c r="BG338" s="39"/>
    </row>
    <row r="339" spans="1:59" x14ac:dyDescent="0.25">
      <c r="A339" s="39"/>
      <c r="B339" s="39"/>
      <c r="C339" s="39"/>
      <c r="D339" s="39"/>
      <c r="E339" s="148" t="s">
        <v>556</v>
      </c>
      <c r="F339" s="39"/>
      <c r="G339" s="39"/>
      <c r="H339" s="39"/>
      <c r="I339" s="39"/>
      <c r="J339" s="39"/>
      <c r="K339" s="39"/>
      <c r="L339" s="39"/>
      <c r="M339" s="258"/>
      <c r="N339" s="259" t="s">
        <v>737</v>
      </c>
      <c r="O339" s="165">
        <v>1</v>
      </c>
      <c r="P339" s="165">
        <v>1</v>
      </c>
      <c r="Q339" s="165">
        <v>0</v>
      </c>
      <c r="R339" s="165">
        <v>1</v>
      </c>
      <c r="S339" s="165">
        <v>0</v>
      </c>
      <c r="T339" s="165">
        <v>0</v>
      </c>
      <c r="U339" s="423" t="str">
        <f>Parameters!D$86&amp;"_"&amp;Parameters!E87</f>
        <v>SERVICE_NB</v>
      </c>
      <c r="V339" s="424"/>
      <c r="W339" s="424"/>
      <c r="X339" s="424"/>
      <c r="Y339" s="424"/>
      <c r="Z339" s="424"/>
      <c r="AA339" s="424"/>
      <c r="AB339" s="424"/>
      <c r="AC339" s="424"/>
      <c r="AD339" s="424"/>
      <c r="AE339" s="424"/>
      <c r="AF339" s="424"/>
      <c r="AG339" s="424"/>
      <c r="AH339" s="424"/>
      <c r="AI339" s="424"/>
      <c r="AJ339" s="424"/>
      <c r="AK339" s="424"/>
      <c r="AL339" s="424"/>
      <c r="AM339" s="424"/>
      <c r="AN339" s="424"/>
      <c r="AO339" s="424"/>
      <c r="AP339" s="424"/>
      <c r="AQ339" s="424"/>
      <c r="AR339" s="424"/>
      <c r="AS339" s="424"/>
      <c r="AT339" s="424"/>
      <c r="AU339" s="424"/>
      <c r="AV339" s="424"/>
      <c r="AW339" s="424"/>
      <c r="AX339" s="424"/>
      <c r="AY339" s="424"/>
      <c r="AZ339" s="425"/>
      <c r="BA339" s="39"/>
      <c r="BB339" s="151" t="s">
        <v>656</v>
      </c>
      <c r="BC339" s="39"/>
      <c r="BD339" s="39"/>
      <c r="BE339" s="39"/>
      <c r="BF339" s="39"/>
      <c r="BG339" s="39"/>
    </row>
    <row r="340" spans="1:59" x14ac:dyDescent="0.25">
      <c r="A340" s="39"/>
      <c r="B340" s="39"/>
      <c r="C340" s="39"/>
      <c r="D340" s="39"/>
      <c r="E340" s="148" t="s">
        <v>556</v>
      </c>
      <c r="F340" s="39"/>
      <c r="G340" s="39"/>
      <c r="H340" s="39"/>
      <c r="I340" s="39"/>
      <c r="J340" s="39"/>
      <c r="K340" s="39"/>
      <c r="L340" s="39"/>
      <c r="M340" s="258"/>
      <c r="N340" s="259" t="s">
        <v>738</v>
      </c>
      <c r="O340" s="165">
        <v>1</v>
      </c>
      <c r="P340" s="165">
        <v>1</v>
      </c>
      <c r="Q340" s="165">
        <v>0</v>
      </c>
      <c r="R340" s="165">
        <v>1</v>
      </c>
      <c r="S340" s="165">
        <v>0</v>
      </c>
      <c r="T340" s="165">
        <v>1</v>
      </c>
      <c r="U340" s="423" t="str">
        <f>Parameters!D$86&amp;"_"&amp;Parameters!E88</f>
        <v>SERVICE_TOTAL_TIME</v>
      </c>
      <c r="V340" s="424"/>
      <c r="W340" s="424"/>
      <c r="X340" s="424"/>
      <c r="Y340" s="424"/>
      <c r="Z340" s="424"/>
      <c r="AA340" s="424"/>
      <c r="AB340" s="424"/>
      <c r="AC340" s="424"/>
      <c r="AD340" s="424"/>
      <c r="AE340" s="424"/>
      <c r="AF340" s="424"/>
      <c r="AG340" s="424"/>
      <c r="AH340" s="424"/>
      <c r="AI340" s="424"/>
      <c r="AJ340" s="424"/>
      <c r="AK340" s="424"/>
      <c r="AL340" s="424"/>
      <c r="AM340" s="424"/>
      <c r="AN340" s="424"/>
      <c r="AO340" s="424"/>
      <c r="AP340" s="424"/>
      <c r="AQ340" s="424"/>
      <c r="AR340" s="424"/>
      <c r="AS340" s="424"/>
      <c r="AT340" s="424"/>
      <c r="AU340" s="424"/>
      <c r="AV340" s="424"/>
      <c r="AW340" s="424"/>
      <c r="AX340" s="424"/>
      <c r="AY340" s="424"/>
      <c r="AZ340" s="425"/>
      <c r="BA340" s="39"/>
      <c r="BB340" s="151" t="s">
        <v>743</v>
      </c>
      <c r="BC340" s="39"/>
      <c r="BD340" s="39"/>
      <c r="BE340" s="39"/>
      <c r="BF340" s="39"/>
      <c r="BG340" s="39"/>
    </row>
    <row r="341" spans="1:59" x14ac:dyDescent="0.25">
      <c r="A341" s="39"/>
      <c r="B341" s="39"/>
      <c r="C341" s="39"/>
      <c r="D341" s="39"/>
      <c r="E341" s="148" t="s">
        <v>556</v>
      </c>
      <c r="F341" s="39"/>
      <c r="G341" s="39"/>
      <c r="H341" s="39"/>
      <c r="I341" s="39"/>
      <c r="J341" s="39"/>
      <c r="K341" s="39"/>
      <c r="L341" s="39"/>
      <c r="M341" s="258"/>
      <c r="N341" s="259" t="s">
        <v>739</v>
      </c>
      <c r="O341" s="165">
        <v>1</v>
      </c>
      <c r="P341" s="165">
        <v>1</v>
      </c>
      <c r="Q341" s="165">
        <v>0</v>
      </c>
      <c r="R341" s="165">
        <v>1</v>
      </c>
      <c r="S341" s="165">
        <v>1</v>
      </c>
      <c r="T341" s="165">
        <v>0</v>
      </c>
      <c r="U341" s="423" t="str">
        <f>Parameters!D$86&amp;"_"&amp;Parameters!E89</f>
        <v>SERVICE_FIRST_TIME</v>
      </c>
      <c r="V341" s="424"/>
      <c r="W341" s="424"/>
      <c r="X341" s="424"/>
      <c r="Y341" s="424"/>
      <c r="Z341" s="424"/>
      <c r="AA341" s="424"/>
      <c r="AB341" s="424"/>
      <c r="AC341" s="424"/>
      <c r="AD341" s="424"/>
      <c r="AE341" s="424"/>
      <c r="AF341" s="424"/>
      <c r="AG341" s="424"/>
      <c r="AH341" s="424"/>
      <c r="AI341" s="424"/>
      <c r="AJ341" s="424"/>
      <c r="AK341" s="424"/>
      <c r="AL341" s="424"/>
      <c r="AM341" s="424"/>
      <c r="AN341" s="424"/>
      <c r="AO341" s="424"/>
      <c r="AP341" s="424"/>
      <c r="AQ341" s="424"/>
      <c r="AR341" s="424"/>
      <c r="AS341" s="424"/>
      <c r="AT341" s="424"/>
      <c r="AU341" s="424"/>
      <c r="AV341" s="424"/>
      <c r="AW341" s="424"/>
      <c r="AX341" s="424"/>
      <c r="AY341" s="424"/>
      <c r="AZ341" s="425"/>
      <c r="BA341" s="39"/>
      <c r="BB341" s="151" t="s">
        <v>743</v>
      </c>
      <c r="BC341" s="39"/>
      <c r="BD341" s="39"/>
      <c r="BE341" s="39"/>
      <c r="BF341" s="39"/>
      <c r="BG341" s="39"/>
    </row>
    <row r="342" spans="1:59" x14ac:dyDescent="0.25">
      <c r="A342" s="39"/>
      <c r="B342" s="39"/>
      <c r="C342" s="39"/>
      <c r="D342" s="39"/>
      <c r="E342" s="148" t="s">
        <v>556</v>
      </c>
      <c r="F342" s="39"/>
      <c r="G342" s="39"/>
      <c r="H342" s="39"/>
      <c r="I342" s="39"/>
      <c r="J342" s="39"/>
      <c r="K342" s="39"/>
      <c r="L342" s="39"/>
      <c r="M342" s="258"/>
      <c r="N342" s="259" t="s">
        <v>741</v>
      </c>
      <c r="O342" s="165">
        <v>1</v>
      </c>
      <c r="P342" s="165">
        <v>1</v>
      </c>
      <c r="Q342" s="165">
        <v>0</v>
      </c>
      <c r="R342" s="165">
        <v>1</v>
      </c>
      <c r="S342" s="165">
        <v>1</v>
      </c>
      <c r="T342" s="165">
        <v>1</v>
      </c>
      <c r="U342" s="423" t="str">
        <f>Parameters!D$86&amp;"_"&amp;Parameters!E90</f>
        <v>SERVICE_LAST_TIME</v>
      </c>
      <c r="V342" s="424"/>
      <c r="W342" s="424"/>
      <c r="X342" s="424"/>
      <c r="Y342" s="424"/>
      <c r="Z342" s="424"/>
      <c r="AA342" s="424"/>
      <c r="AB342" s="424"/>
      <c r="AC342" s="424"/>
      <c r="AD342" s="424"/>
      <c r="AE342" s="424"/>
      <c r="AF342" s="424"/>
      <c r="AG342" s="424"/>
      <c r="AH342" s="424"/>
      <c r="AI342" s="424"/>
      <c r="AJ342" s="424"/>
      <c r="AK342" s="424"/>
      <c r="AL342" s="424"/>
      <c r="AM342" s="424"/>
      <c r="AN342" s="424"/>
      <c r="AO342" s="424"/>
      <c r="AP342" s="424"/>
      <c r="AQ342" s="424"/>
      <c r="AR342" s="424"/>
      <c r="AS342" s="424"/>
      <c r="AT342" s="424"/>
      <c r="AU342" s="424"/>
      <c r="AV342" s="424"/>
      <c r="AW342" s="424"/>
      <c r="AX342" s="424"/>
      <c r="AY342" s="424"/>
      <c r="AZ342" s="425"/>
      <c r="BA342" s="39"/>
      <c r="BB342" s="151" t="s">
        <v>743</v>
      </c>
      <c r="BC342" s="39"/>
      <c r="BD342" s="39"/>
      <c r="BE342" s="39"/>
      <c r="BF342" s="39"/>
      <c r="BG342" s="39"/>
    </row>
    <row r="343" spans="1:59" x14ac:dyDescent="0.25">
      <c r="A343" s="39"/>
      <c r="B343" s="39"/>
      <c r="C343" s="39"/>
      <c r="D343" s="39"/>
      <c r="E343" s="256" t="s">
        <v>556</v>
      </c>
      <c r="F343" s="39"/>
      <c r="G343" s="39"/>
      <c r="H343" s="39"/>
      <c r="I343" s="39"/>
      <c r="J343" s="39"/>
      <c r="K343" s="39"/>
      <c r="L343" s="183" t="s">
        <v>580</v>
      </c>
      <c r="M343" s="260"/>
      <c r="N343" s="261" t="s">
        <v>742</v>
      </c>
      <c r="O343" s="165">
        <v>1</v>
      </c>
      <c r="P343" s="165">
        <v>1</v>
      </c>
      <c r="Q343" s="165">
        <v>1</v>
      </c>
      <c r="R343" s="165">
        <v>0</v>
      </c>
      <c r="S343" s="165">
        <v>0</v>
      </c>
      <c r="T343" s="165">
        <v>0</v>
      </c>
      <c r="U343" s="391" t="s">
        <v>581</v>
      </c>
      <c r="V343" s="392"/>
      <c r="W343" s="392"/>
      <c r="X343" s="392"/>
      <c r="Y343" s="392"/>
      <c r="Z343" s="392"/>
      <c r="AA343" s="392"/>
      <c r="AB343" s="392"/>
      <c r="AC343" s="392"/>
      <c r="AD343" s="392"/>
      <c r="AE343" s="392"/>
      <c r="AF343" s="392"/>
      <c r="AG343" s="392"/>
      <c r="AH343" s="392"/>
      <c r="AI343" s="392"/>
      <c r="AJ343" s="392"/>
      <c r="AK343" s="392"/>
      <c r="AL343" s="392"/>
      <c r="AM343" s="392"/>
      <c r="AN343" s="392"/>
      <c r="AO343" s="392"/>
      <c r="AP343" s="392"/>
      <c r="AQ343" s="392"/>
      <c r="AR343" s="392"/>
      <c r="AS343" s="392"/>
      <c r="AT343" s="392"/>
      <c r="AU343" s="392"/>
      <c r="AV343" s="392"/>
      <c r="AW343" s="392"/>
      <c r="AX343" s="392"/>
      <c r="AY343" s="392"/>
      <c r="AZ343" s="393"/>
      <c r="BA343" s="39"/>
      <c r="BB343" s="254" t="s">
        <v>744</v>
      </c>
      <c r="BC343" s="39"/>
      <c r="BD343" s="39"/>
      <c r="BE343" s="39"/>
      <c r="BF343" s="39"/>
      <c r="BG343" s="39"/>
    </row>
    <row r="344" spans="1:59" x14ac:dyDescent="0.2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183" t="s">
        <v>580</v>
      </c>
      <c r="M344" s="387" t="s">
        <v>227</v>
      </c>
      <c r="N344" s="387"/>
      <c r="O344" s="387" t="s">
        <v>227</v>
      </c>
      <c r="P344" s="387"/>
      <c r="Q344" s="387"/>
      <c r="R344" s="387"/>
      <c r="S344" s="387"/>
      <c r="T344" s="387"/>
      <c r="U344" s="426" t="s">
        <v>227</v>
      </c>
      <c r="V344" s="426"/>
      <c r="W344" s="426"/>
      <c r="X344" s="426"/>
      <c r="Y344" s="426"/>
      <c r="Z344" s="426"/>
      <c r="AA344" s="426"/>
      <c r="AB344" s="426"/>
      <c r="AC344" s="426"/>
      <c r="AD344" s="426"/>
      <c r="AE344" s="426"/>
      <c r="AF344" s="426"/>
      <c r="AG344" s="426"/>
      <c r="AH344" s="426"/>
      <c r="AI344" s="426"/>
      <c r="AJ344" s="426"/>
      <c r="AK344" s="426"/>
      <c r="AL344" s="426"/>
      <c r="AM344" s="426"/>
      <c r="AN344" s="426"/>
      <c r="AO344" s="426"/>
      <c r="AP344" s="426"/>
      <c r="AQ344" s="426"/>
      <c r="AR344" s="426"/>
      <c r="AS344" s="426"/>
      <c r="AT344" s="426"/>
      <c r="AU344" s="426"/>
      <c r="AV344" s="426"/>
      <c r="AW344" s="426"/>
      <c r="AX344" s="426"/>
      <c r="AY344" s="426"/>
      <c r="AZ344" s="427"/>
      <c r="BA344" s="39"/>
      <c r="BB344" s="39"/>
      <c r="BC344" s="39"/>
      <c r="BD344" s="39"/>
      <c r="BE344" s="39"/>
      <c r="BF344" s="39"/>
      <c r="BG344" s="39"/>
    </row>
    <row r="345" spans="1:59" x14ac:dyDescent="0.25">
      <c r="A345" s="39"/>
      <c r="B345" s="39"/>
      <c r="C345" s="39"/>
      <c r="D345" s="39"/>
      <c r="E345" s="256" t="s">
        <v>556</v>
      </c>
      <c r="F345" s="39"/>
      <c r="G345" s="39"/>
      <c r="H345" s="39"/>
      <c r="I345" s="39"/>
      <c r="J345" s="39"/>
      <c r="K345" s="39"/>
      <c r="L345" s="183" t="s">
        <v>580</v>
      </c>
      <c r="M345" s="260"/>
      <c r="N345" s="261" t="s">
        <v>716</v>
      </c>
      <c r="O345" s="165">
        <v>1</v>
      </c>
      <c r="P345" s="165">
        <v>1</v>
      </c>
      <c r="Q345" s="165">
        <v>1</v>
      </c>
      <c r="R345" s="165">
        <v>1</v>
      </c>
      <c r="S345" s="165">
        <v>1</v>
      </c>
      <c r="T345" s="165">
        <v>1</v>
      </c>
      <c r="U345" s="391" t="s">
        <v>581</v>
      </c>
      <c r="V345" s="392"/>
      <c r="W345" s="392"/>
      <c r="X345" s="392"/>
      <c r="Y345" s="392"/>
      <c r="Z345" s="392"/>
      <c r="AA345" s="392"/>
      <c r="AB345" s="392"/>
      <c r="AC345" s="392"/>
      <c r="AD345" s="392"/>
      <c r="AE345" s="392"/>
      <c r="AF345" s="392"/>
      <c r="AG345" s="392"/>
      <c r="AH345" s="392"/>
      <c r="AI345" s="392"/>
      <c r="AJ345" s="392"/>
      <c r="AK345" s="392"/>
      <c r="AL345" s="392"/>
      <c r="AM345" s="392"/>
      <c r="AN345" s="392"/>
      <c r="AO345" s="392"/>
      <c r="AP345" s="392"/>
      <c r="AQ345" s="392"/>
      <c r="AR345" s="392"/>
      <c r="AS345" s="392"/>
      <c r="AT345" s="392"/>
      <c r="AU345" s="392"/>
      <c r="AV345" s="392"/>
      <c r="AW345" s="392"/>
      <c r="AX345" s="392"/>
      <c r="AY345" s="392"/>
      <c r="AZ345" s="393"/>
      <c r="BA345" s="39"/>
      <c r="BB345" s="254" t="s">
        <v>744</v>
      </c>
      <c r="BC345" s="39"/>
      <c r="BD345" s="39"/>
      <c r="BE345" s="39"/>
      <c r="BF345" s="39"/>
      <c r="BG345" s="39"/>
    </row>
    <row r="346" spans="1:59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147"/>
      <c r="P346" s="47"/>
      <c r="Q346" s="141"/>
      <c r="R346" s="141"/>
      <c r="S346" s="141"/>
      <c r="T346" s="141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</row>
    <row r="347" spans="1:59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183" t="s">
        <v>580</v>
      </c>
      <c r="M347" s="39" t="s">
        <v>495</v>
      </c>
      <c r="N347" s="39"/>
      <c r="O347" s="147"/>
      <c r="P347" s="47"/>
      <c r="Q347" s="141"/>
      <c r="R347" s="141"/>
      <c r="S347" s="141"/>
      <c r="T347" s="141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</row>
    <row r="348" spans="1:59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147"/>
      <c r="P348" s="47"/>
      <c r="Q348" s="141"/>
      <c r="R348" s="141"/>
      <c r="S348" s="141"/>
      <c r="T348" s="141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</row>
    <row r="349" spans="1:59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147"/>
      <c r="P349" s="47"/>
      <c r="Q349" s="141"/>
      <c r="R349" s="141"/>
      <c r="S349" s="141"/>
      <c r="T349" s="141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</row>
    <row r="350" spans="1:59" x14ac:dyDescent="0.25">
      <c r="A350" s="65" t="s">
        <v>570</v>
      </c>
      <c r="B350" s="65" t="s">
        <v>1</v>
      </c>
      <c r="C350" s="166" t="s">
        <v>234</v>
      </c>
      <c r="D350" s="39"/>
      <c r="E350" s="164" t="s">
        <v>554</v>
      </c>
      <c r="F350" s="395" t="s">
        <v>221</v>
      </c>
      <c r="G350" s="396"/>
      <c r="H350" s="396"/>
      <c r="I350" s="396"/>
      <c r="J350" s="396"/>
      <c r="K350" s="396"/>
      <c r="L350" s="397"/>
      <c r="M350" s="398" t="s">
        <v>568</v>
      </c>
      <c r="N350" s="399"/>
      <c r="O350" s="400" t="s">
        <v>569</v>
      </c>
      <c r="P350" s="401"/>
      <c r="Q350" s="401"/>
      <c r="R350" s="401"/>
      <c r="S350" s="401"/>
      <c r="T350" s="402"/>
      <c r="U350" s="403" t="s">
        <v>564</v>
      </c>
      <c r="V350" s="404"/>
      <c r="W350" s="404"/>
      <c r="X350" s="404"/>
      <c r="Y350" s="404"/>
      <c r="Z350" s="404"/>
      <c r="AA350" s="404"/>
      <c r="AB350" s="405"/>
      <c r="AC350" s="403" t="s">
        <v>565</v>
      </c>
      <c r="AD350" s="404"/>
      <c r="AE350" s="404"/>
      <c r="AF350" s="404"/>
      <c r="AG350" s="404"/>
      <c r="AH350" s="404"/>
      <c r="AI350" s="404"/>
      <c r="AJ350" s="405"/>
      <c r="AK350" s="403" t="s">
        <v>566</v>
      </c>
      <c r="AL350" s="404"/>
      <c r="AM350" s="404"/>
      <c r="AN350" s="404"/>
      <c r="AO350" s="404"/>
      <c r="AP350" s="404"/>
      <c r="AQ350" s="404"/>
      <c r="AR350" s="405"/>
      <c r="AS350" s="403" t="s">
        <v>567</v>
      </c>
      <c r="AT350" s="404"/>
      <c r="AU350" s="404"/>
      <c r="AV350" s="404"/>
      <c r="AW350" s="404"/>
      <c r="AX350" s="404"/>
      <c r="AY350" s="404"/>
      <c r="AZ350" s="405"/>
      <c r="BA350" s="39"/>
      <c r="BB350" s="39"/>
      <c r="BC350" s="39"/>
      <c r="BD350" s="39"/>
      <c r="BE350" s="39"/>
      <c r="BF350" s="39"/>
      <c r="BG350" s="39"/>
    </row>
    <row r="351" spans="1:59" x14ac:dyDescent="0.25">
      <c r="A351" s="39"/>
      <c r="B351" s="39"/>
      <c r="C351" s="39"/>
      <c r="D351" s="39"/>
      <c r="E351" s="145">
        <v>47</v>
      </c>
      <c r="F351" s="42">
        <v>46</v>
      </c>
      <c r="G351" s="43"/>
      <c r="H351" s="43"/>
      <c r="I351" s="43"/>
      <c r="J351" s="43"/>
      <c r="K351" s="43"/>
      <c r="L351" s="44">
        <v>40</v>
      </c>
      <c r="M351" s="42">
        <v>39</v>
      </c>
      <c r="N351" s="44">
        <v>38</v>
      </c>
      <c r="O351" s="54">
        <v>37</v>
      </c>
      <c r="P351" s="53"/>
      <c r="Q351" s="53"/>
      <c r="R351" s="53"/>
      <c r="S351" s="53"/>
      <c r="T351" s="55">
        <v>32</v>
      </c>
      <c r="U351" s="53">
        <v>31</v>
      </c>
      <c r="V351" s="53"/>
      <c r="W351" s="53"/>
      <c r="X351" s="53"/>
      <c r="Y351" s="53"/>
      <c r="Z351" s="53"/>
      <c r="AA351" s="53"/>
      <c r="AB351" s="55">
        <v>24</v>
      </c>
      <c r="AC351" s="53">
        <v>23</v>
      </c>
      <c r="AD351" s="53"/>
      <c r="AE351" s="53"/>
      <c r="AF351" s="53"/>
      <c r="AG351" s="53"/>
      <c r="AH351" s="53"/>
      <c r="AI351" s="53"/>
      <c r="AJ351" s="55">
        <v>16</v>
      </c>
      <c r="AK351" s="53">
        <v>15</v>
      </c>
      <c r="AL351" s="53"/>
      <c r="AM351" s="53"/>
      <c r="AN351" s="53"/>
      <c r="AO351" s="53"/>
      <c r="AP351" s="53"/>
      <c r="AQ351" s="53"/>
      <c r="AR351" s="55">
        <v>8</v>
      </c>
      <c r="AS351" s="53">
        <v>7</v>
      </c>
      <c r="AT351" s="53"/>
      <c r="AU351" s="53"/>
      <c r="AV351" s="53"/>
      <c r="AW351" s="53"/>
      <c r="AX351" s="53"/>
      <c r="AY351" s="53"/>
      <c r="AZ351" s="55">
        <v>0</v>
      </c>
      <c r="BA351" s="39"/>
      <c r="BB351" s="39"/>
      <c r="BC351" s="39"/>
      <c r="BD351" s="39"/>
      <c r="BE351" s="39"/>
      <c r="BF351" s="39"/>
      <c r="BG351" s="39"/>
    </row>
    <row r="352" spans="1:59" x14ac:dyDescent="0.25">
      <c r="A352" s="39"/>
      <c r="B352" s="39"/>
      <c r="C352" s="39"/>
      <c r="D352" s="39"/>
      <c r="E352" s="291" t="s">
        <v>555</v>
      </c>
      <c r="F352" s="406" t="s">
        <v>584</v>
      </c>
      <c r="G352" s="407"/>
      <c r="H352" s="407"/>
      <c r="I352" s="407"/>
      <c r="J352" s="407"/>
      <c r="K352" s="407"/>
      <c r="L352" s="408"/>
      <c r="M352" s="406" t="s">
        <v>585</v>
      </c>
      <c r="N352" s="408"/>
      <c r="O352" s="406" t="s">
        <v>586</v>
      </c>
      <c r="P352" s="407"/>
      <c r="Q352" s="407"/>
      <c r="R352" s="407"/>
      <c r="S352" s="407"/>
      <c r="T352" s="408"/>
      <c r="U352" s="406" t="s">
        <v>587</v>
      </c>
      <c r="V352" s="407"/>
      <c r="W352" s="407"/>
      <c r="X352" s="407"/>
      <c r="Y352" s="407"/>
      <c r="Z352" s="407"/>
      <c r="AA352" s="407"/>
      <c r="AB352" s="408"/>
      <c r="AC352" s="406" t="s">
        <v>587</v>
      </c>
      <c r="AD352" s="407"/>
      <c r="AE352" s="407"/>
      <c r="AF352" s="407"/>
      <c r="AG352" s="407"/>
      <c r="AH352" s="407"/>
      <c r="AI352" s="407"/>
      <c r="AJ352" s="408"/>
      <c r="AK352" s="406" t="s">
        <v>587</v>
      </c>
      <c r="AL352" s="407"/>
      <c r="AM352" s="407"/>
      <c r="AN352" s="407"/>
      <c r="AO352" s="407"/>
      <c r="AP352" s="407"/>
      <c r="AQ352" s="407"/>
      <c r="AR352" s="408"/>
      <c r="AS352" s="406" t="s">
        <v>587</v>
      </c>
      <c r="AT352" s="407"/>
      <c r="AU352" s="407"/>
      <c r="AV352" s="407"/>
      <c r="AW352" s="407"/>
      <c r="AX352" s="407"/>
      <c r="AY352" s="407"/>
      <c r="AZ352" s="408"/>
      <c r="BA352" s="39"/>
      <c r="BB352" s="39"/>
      <c r="BC352" s="39"/>
      <c r="BD352" s="39"/>
      <c r="BE352" s="39"/>
      <c r="BF352" s="39"/>
      <c r="BG352" s="39"/>
    </row>
    <row r="353" spans="1:59" x14ac:dyDescent="0.2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</row>
    <row r="354" spans="1:59" x14ac:dyDescent="0.25">
      <c r="A354" s="39"/>
      <c r="B354" s="39"/>
      <c r="C354" s="39"/>
      <c r="D354" s="39"/>
      <c r="E354" s="148">
        <v>0</v>
      </c>
      <c r="F354" s="418" t="s">
        <v>562</v>
      </c>
      <c r="G354" s="419"/>
      <c r="H354" s="419"/>
      <c r="I354" s="419"/>
      <c r="J354" s="419"/>
      <c r="K354" s="419"/>
      <c r="L354" s="420"/>
      <c r="M354" s="421" t="s">
        <v>225</v>
      </c>
      <c r="N354" s="422"/>
      <c r="O354" s="147" t="s">
        <v>560</v>
      </c>
      <c r="P354" s="47" t="s">
        <v>693</v>
      </c>
      <c r="Q354" s="141"/>
      <c r="R354" s="141"/>
      <c r="S354" s="141"/>
      <c r="T354" s="141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</row>
    <row r="355" spans="1:59" x14ac:dyDescent="0.25">
      <c r="A355" s="39"/>
      <c r="B355" s="39"/>
      <c r="C355" s="39"/>
      <c r="D355" s="183" t="s">
        <v>580</v>
      </c>
      <c r="E355" s="256">
        <v>1</v>
      </c>
      <c r="F355" s="388" t="s">
        <v>562</v>
      </c>
      <c r="G355" s="389"/>
      <c r="H355" s="389"/>
      <c r="I355" s="389"/>
      <c r="J355" s="389"/>
      <c r="K355" s="389"/>
      <c r="L355" s="390"/>
      <c r="M355" s="388" t="s">
        <v>225</v>
      </c>
      <c r="N355" s="390"/>
      <c r="O355" s="167" t="s">
        <v>560</v>
      </c>
      <c r="P355" s="168" t="s">
        <v>583</v>
      </c>
      <c r="Q355" s="141"/>
      <c r="R355" s="141"/>
      <c r="S355" s="141"/>
      <c r="T355" s="141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</row>
    <row r="356" spans="1:59" x14ac:dyDescent="0.25">
      <c r="A356" s="39"/>
      <c r="B356" s="39"/>
      <c r="C356" s="39"/>
      <c r="D356" s="183" t="s">
        <v>580</v>
      </c>
      <c r="E356" s="256">
        <v>0</v>
      </c>
      <c r="F356" s="388" t="s">
        <v>561</v>
      </c>
      <c r="G356" s="389"/>
      <c r="H356" s="389"/>
      <c r="I356" s="389"/>
      <c r="J356" s="389"/>
      <c r="K356" s="389"/>
      <c r="L356" s="390"/>
      <c r="M356" s="388" t="s">
        <v>225</v>
      </c>
      <c r="N356" s="390"/>
      <c r="O356" s="167" t="s">
        <v>560</v>
      </c>
      <c r="P356" s="168" t="s">
        <v>583</v>
      </c>
      <c r="Q356" s="141"/>
      <c r="R356" s="141"/>
      <c r="S356" s="141"/>
      <c r="T356" s="141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</row>
    <row r="357" spans="1:59" x14ac:dyDescent="0.25">
      <c r="A357" s="39"/>
      <c r="B357" s="39"/>
      <c r="C357" s="39"/>
      <c r="D357" s="183" t="s">
        <v>580</v>
      </c>
      <c r="E357" s="256">
        <v>1</v>
      </c>
      <c r="F357" s="388" t="s">
        <v>561</v>
      </c>
      <c r="G357" s="389"/>
      <c r="H357" s="389"/>
      <c r="I357" s="389"/>
      <c r="J357" s="389"/>
      <c r="K357" s="389"/>
      <c r="L357" s="390"/>
      <c r="M357" s="388" t="s">
        <v>225</v>
      </c>
      <c r="N357" s="390"/>
      <c r="O357" s="167" t="s">
        <v>560</v>
      </c>
      <c r="P357" s="168" t="s">
        <v>583</v>
      </c>
      <c r="Q357" s="141"/>
      <c r="R357" s="141"/>
      <c r="S357" s="141"/>
      <c r="T357" s="141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</row>
    <row r="358" spans="1:59" x14ac:dyDescent="0.2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147"/>
      <c r="P358" s="47"/>
      <c r="Q358" s="141"/>
      <c r="R358" s="141"/>
      <c r="S358" s="141"/>
      <c r="T358" s="141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</row>
    <row r="359" spans="1:59" x14ac:dyDescent="0.25">
      <c r="A359" s="394" t="s">
        <v>740</v>
      </c>
      <c r="B359" s="394"/>
      <c r="C359" s="39"/>
      <c r="D359" s="39"/>
      <c r="E359" s="148">
        <v>0</v>
      </c>
      <c r="F359" s="39"/>
      <c r="G359" s="39"/>
      <c r="H359" s="39"/>
      <c r="I359" s="39"/>
      <c r="J359" s="39"/>
      <c r="K359" s="39"/>
      <c r="L359" s="39"/>
      <c r="M359" s="258"/>
      <c r="N359" s="259" t="s">
        <v>715</v>
      </c>
      <c r="O359" s="165">
        <v>1</v>
      </c>
      <c r="P359" s="165">
        <v>0</v>
      </c>
      <c r="Q359" s="165">
        <v>0</v>
      </c>
      <c r="R359" s="165">
        <v>0</v>
      </c>
      <c r="S359" s="165">
        <v>0</v>
      </c>
      <c r="T359" s="165">
        <v>0</v>
      </c>
      <c r="U359" s="409" t="s">
        <v>717</v>
      </c>
      <c r="V359" s="410"/>
      <c r="W359" s="410"/>
      <c r="X359" s="410"/>
      <c r="Y359" s="410"/>
      <c r="Z359" s="410"/>
      <c r="AA359" s="410"/>
      <c r="AB359" s="410"/>
      <c r="AC359" s="410"/>
      <c r="AD359" s="410"/>
      <c r="AE359" s="410"/>
      <c r="AF359" s="410"/>
      <c r="AG359" s="410"/>
      <c r="AH359" s="410"/>
      <c r="AI359" s="410"/>
      <c r="AJ359" s="410"/>
      <c r="AK359" s="410"/>
      <c r="AL359" s="410"/>
      <c r="AM359" s="410"/>
      <c r="AN359" s="410"/>
      <c r="AO359" s="410"/>
      <c r="AP359" s="410"/>
      <c r="AQ359" s="410"/>
      <c r="AR359" s="410"/>
      <c r="AS359" s="410"/>
      <c r="AT359" s="410"/>
      <c r="AU359" s="410"/>
      <c r="AV359" s="410"/>
      <c r="AW359" s="410"/>
      <c r="AX359" s="410"/>
      <c r="AY359" s="410"/>
      <c r="AZ359" s="411"/>
      <c r="BA359" s="39"/>
      <c r="BB359" s="39"/>
      <c r="BC359" s="39"/>
      <c r="BD359" s="39"/>
      <c r="BE359" s="39"/>
      <c r="BF359" s="39"/>
      <c r="BG359" s="39"/>
    </row>
    <row r="360" spans="1:59" x14ac:dyDescent="0.2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87" t="s">
        <v>227</v>
      </c>
      <c r="N360" s="387"/>
      <c r="O360" s="147"/>
      <c r="P360" s="47"/>
      <c r="Q360" s="141"/>
      <c r="R360" s="141"/>
      <c r="S360" s="141"/>
      <c r="T360" s="141"/>
      <c r="U360" s="412"/>
      <c r="V360" s="413"/>
      <c r="W360" s="413"/>
      <c r="X360" s="413"/>
      <c r="Y360" s="413"/>
      <c r="Z360" s="413"/>
      <c r="AA360" s="413"/>
      <c r="AB360" s="413"/>
      <c r="AC360" s="413"/>
      <c r="AD360" s="413"/>
      <c r="AE360" s="413"/>
      <c r="AF360" s="413"/>
      <c r="AG360" s="413"/>
      <c r="AH360" s="413"/>
      <c r="AI360" s="413"/>
      <c r="AJ360" s="413"/>
      <c r="AK360" s="413"/>
      <c r="AL360" s="413"/>
      <c r="AM360" s="413"/>
      <c r="AN360" s="413"/>
      <c r="AO360" s="413"/>
      <c r="AP360" s="413"/>
      <c r="AQ360" s="413"/>
      <c r="AR360" s="413"/>
      <c r="AS360" s="413"/>
      <c r="AT360" s="413"/>
      <c r="AU360" s="413"/>
      <c r="AV360" s="413"/>
      <c r="AW360" s="413"/>
      <c r="AX360" s="413"/>
      <c r="AY360" s="413"/>
      <c r="AZ360" s="414"/>
      <c r="BA360" s="39"/>
      <c r="BB360" s="39"/>
      <c r="BC360" s="39"/>
      <c r="BD360" s="39"/>
      <c r="BE360" s="39"/>
      <c r="BF360" s="39"/>
      <c r="BG360" s="39"/>
    </row>
    <row r="361" spans="1:59" x14ac:dyDescent="0.25">
      <c r="A361" s="39"/>
      <c r="B361" s="39"/>
      <c r="C361" s="39"/>
      <c r="D361" s="39"/>
      <c r="E361" s="256">
        <v>0</v>
      </c>
      <c r="F361" s="39"/>
      <c r="G361" s="39"/>
      <c r="H361" s="39"/>
      <c r="I361" s="39"/>
      <c r="J361" s="39"/>
      <c r="K361" s="39"/>
      <c r="L361" s="183" t="s">
        <v>580</v>
      </c>
      <c r="M361" s="260"/>
      <c r="N361" s="261" t="s">
        <v>716</v>
      </c>
      <c r="O361" s="165">
        <v>1</v>
      </c>
      <c r="P361" s="165">
        <v>1</v>
      </c>
      <c r="Q361" s="165">
        <v>1</v>
      </c>
      <c r="R361" s="165">
        <v>1</v>
      </c>
      <c r="S361" s="165">
        <v>1</v>
      </c>
      <c r="T361" s="165">
        <v>1</v>
      </c>
      <c r="U361" s="415"/>
      <c r="V361" s="416"/>
      <c r="W361" s="416"/>
      <c r="X361" s="416"/>
      <c r="Y361" s="416"/>
      <c r="Z361" s="416"/>
      <c r="AA361" s="416"/>
      <c r="AB361" s="416"/>
      <c r="AC361" s="416"/>
      <c r="AD361" s="416"/>
      <c r="AE361" s="416"/>
      <c r="AF361" s="416"/>
      <c r="AG361" s="416"/>
      <c r="AH361" s="416"/>
      <c r="AI361" s="416"/>
      <c r="AJ361" s="416"/>
      <c r="AK361" s="416"/>
      <c r="AL361" s="416"/>
      <c r="AM361" s="416"/>
      <c r="AN361" s="416"/>
      <c r="AO361" s="416"/>
      <c r="AP361" s="416"/>
      <c r="AQ361" s="416"/>
      <c r="AR361" s="416"/>
      <c r="AS361" s="416"/>
      <c r="AT361" s="416"/>
      <c r="AU361" s="416"/>
      <c r="AV361" s="416"/>
      <c r="AW361" s="416"/>
      <c r="AX361" s="416"/>
      <c r="AY361" s="416"/>
      <c r="AZ361" s="417"/>
      <c r="BA361" s="39"/>
      <c r="BB361" s="39"/>
      <c r="BC361" s="39"/>
      <c r="BD361" s="39"/>
      <c r="BE361" s="39"/>
      <c r="BF361" s="39"/>
      <c r="BG361" s="39"/>
    </row>
    <row r="362" spans="1:59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147"/>
      <c r="P362" s="47"/>
      <c r="Q362" s="141"/>
      <c r="R362" s="141"/>
      <c r="S362" s="141"/>
      <c r="T362" s="141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</row>
    <row r="363" spans="1:59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183" t="s">
        <v>580</v>
      </c>
      <c r="M363" s="39" t="s">
        <v>495</v>
      </c>
      <c r="N363" s="39"/>
      <c r="O363" s="147"/>
      <c r="P363" s="47"/>
      <c r="Q363" s="141"/>
      <c r="R363" s="141"/>
      <c r="S363" s="141"/>
      <c r="T363" s="141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</row>
    <row r="364" spans="1:59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147"/>
      <c r="P364" s="47"/>
      <c r="Q364" s="141"/>
      <c r="R364" s="141"/>
      <c r="S364" s="141"/>
      <c r="T364" s="141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</row>
    <row r="365" spans="1:59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147"/>
      <c r="P365" s="47"/>
      <c r="Q365" s="141"/>
      <c r="R365" s="141"/>
      <c r="S365" s="141"/>
      <c r="T365" s="141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</row>
  </sheetData>
  <mergeCells count="359">
    <mergeCell ref="F8:L8"/>
    <mergeCell ref="M8:N8"/>
    <mergeCell ref="F10:L10"/>
    <mergeCell ref="M10:N10"/>
    <mergeCell ref="M12:N12"/>
    <mergeCell ref="M13:N13"/>
    <mergeCell ref="C24:E24"/>
    <mergeCell ref="F24:L24"/>
    <mergeCell ref="C26:E26"/>
    <mergeCell ref="F26:L26"/>
    <mergeCell ref="F35:L35"/>
    <mergeCell ref="M35:N35"/>
    <mergeCell ref="M14:N14"/>
    <mergeCell ref="M15:N15"/>
    <mergeCell ref="C21:E21"/>
    <mergeCell ref="F21:L21"/>
    <mergeCell ref="C23:E23"/>
    <mergeCell ref="F23:L23"/>
    <mergeCell ref="O35:T35"/>
    <mergeCell ref="U35:AB35"/>
    <mergeCell ref="AC35:AJ35"/>
    <mergeCell ref="AK35:AR35"/>
    <mergeCell ref="AS35:AZ35"/>
    <mergeCell ref="F37:L37"/>
    <mergeCell ref="M37:N37"/>
    <mergeCell ref="O37:T37"/>
    <mergeCell ref="U37:AB37"/>
    <mergeCell ref="AC37:AJ37"/>
    <mergeCell ref="F41:L41"/>
    <mergeCell ref="M41:N41"/>
    <mergeCell ref="F42:L42"/>
    <mergeCell ref="M42:N42"/>
    <mergeCell ref="A44:B44"/>
    <mergeCell ref="U44:AZ44"/>
    <mergeCell ref="AK37:AR37"/>
    <mergeCell ref="AS37:AZ37"/>
    <mergeCell ref="F39:L39"/>
    <mergeCell ref="M39:N39"/>
    <mergeCell ref="F40:L40"/>
    <mergeCell ref="M40:N40"/>
    <mergeCell ref="U45:AZ45"/>
    <mergeCell ref="U46:AZ46"/>
    <mergeCell ref="U47:AZ47"/>
    <mergeCell ref="F52:L52"/>
    <mergeCell ref="M52:N52"/>
    <mergeCell ref="O52:T52"/>
    <mergeCell ref="U52:AB52"/>
    <mergeCell ref="AC52:AJ52"/>
    <mergeCell ref="AK52:AR52"/>
    <mergeCell ref="AS52:AZ52"/>
    <mergeCell ref="A61:B61"/>
    <mergeCell ref="U61:AZ64"/>
    <mergeCell ref="F71:L71"/>
    <mergeCell ref="M71:N71"/>
    <mergeCell ref="O71:T71"/>
    <mergeCell ref="U71:AB71"/>
    <mergeCell ref="AC71:AJ71"/>
    <mergeCell ref="AK71:AR71"/>
    <mergeCell ref="AS54:AZ54"/>
    <mergeCell ref="F56:L56"/>
    <mergeCell ref="M56:N56"/>
    <mergeCell ref="F57:L57"/>
    <mergeCell ref="M57:N57"/>
    <mergeCell ref="F58:L58"/>
    <mergeCell ref="M58:N58"/>
    <mergeCell ref="F54:L54"/>
    <mergeCell ref="M54:N54"/>
    <mergeCell ref="O54:T54"/>
    <mergeCell ref="U54:AB54"/>
    <mergeCell ref="AC54:AJ54"/>
    <mergeCell ref="AK54:AR54"/>
    <mergeCell ref="AS71:AZ71"/>
    <mergeCell ref="F73:L73"/>
    <mergeCell ref="M73:N73"/>
    <mergeCell ref="O73:T73"/>
    <mergeCell ref="U73:AB73"/>
    <mergeCell ref="AC73:AJ73"/>
    <mergeCell ref="AK73:AR73"/>
    <mergeCell ref="AS73:AZ73"/>
    <mergeCell ref="F59:L59"/>
    <mergeCell ref="M59:N59"/>
    <mergeCell ref="F78:L78"/>
    <mergeCell ref="M78:N78"/>
    <mergeCell ref="A80:B80"/>
    <mergeCell ref="U80:AZ80"/>
    <mergeCell ref="U81:AZ81"/>
    <mergeCell ref="U82:AZ82"/>
    <mergeCell ref="F75:L75"/>
    <mergeCell ref="M75:N75"/>
    <mergeCell ref="F76:L76"/>
    <mergeCell ref="M76:N76"/>
    <mergeCell ref="F77:L77"/>
    <mergeCell ref="M77:N77"/>
    <mergeCell ref="U87:AB87"/>
    <mergeCell ref="AC87:AJ87"/>
    <mergeCell ref="AK87:AZ87"/>
    <mergeCell ref="U88:AY88"/>
    <mergeCell ref="U89:AR89"/>
    <mergeCell ref="AT89:AZ89"/>
    <mergeCell ref="U83:AZ83"/>
    <mergeCell ref="U84:AZ84"/>
    <mergeCell ref="U85:AZ85"/>
    <mergeCell ref="U86:AB86"/>
    <mergeCell ref="AC86:AJ86"/>
    <mergeCell ref="AK86:AR86"/>
    <mergeCell ref="AS86:AZ86"/>
    <mergeCell ref="U94:AZ94"/>
    <mergeCell ref="F118:L118"/>
    <mergeCell ref="M118:N118"/>
    <mergeCell ref="O118:T118"/>
    <mergeCell ref="U118:AB118"/>
    <mergeCell ref="AC118:AJ118"/>
    <mergeCell ref="AK118:AR118"/>
    <mergeCell ref="AS118:AZ118"/>
    <mergeCell ref="U90:AZ90"/>
    <mergeCell ref="U91:AQ91"/>
    <mergeCell ref="U92:AZ92"/>
    <mergeCell ref="M93:N93"/>
    <mergeCell ref="O93:T93"/>
    <mergeCell ref="U93:AQ93"/>
    <mergeCell ref="F125:L125"/>
    <mergeCell ref="M125:N125"/>
    <mergeCell ref="A127:B127"/>
    <mergeCell ref="U127:AZ127"/>
    <mergeCell ref="U128:AZ128"/>
    <mergeCell ref="U129:AZ129"/>
    <mergeCell ref="AS120:AZ120"/>
    <mergeCell ref="F122:L122"/>
    <mergeCell ref="M122:N122"/>
    <mergeCell ref="F123:L123"/>
    <mergeCell ref="M123:N123"/>
    <mergeCell ref="F124:L124"/>
    <mergeCell ref="M124:N124"/>
    <mergeCell ref="F120:L120"/>
    <mergeCell ref="M120:N120"/>
    <mergeCell ref="O120:T120"/>
    <mergeCell ref="U120:AB120"/>
    <mergeCell ref="AC120:AJ120"/>
    <mergeCell ref="AK120:AR120"/>
    <mergeCell ref="U130:AZ130"/>
    <mergeCell ref="U131:AZ131"/>
    <mergeCell ref="U132:AZ141"/>
    <mergeCell ref="M140:N140"/>
    <mergeCell ref="O140:T140"/>
    <mergeCell ref="F149:L149"/>
    <mergeCell ref="M149:N149"/>
    <mergeCell ref="O149:T149"/>
    <mergeCell ref="U149:AF149"/>
    <mergeCell ref="AG149:AR149"/>
    <mergeCell ref="AG158:AR158"/>
    <mergeCell ref="AS158:AZ158"/>
    <mergeCell ref="F153:L153"/>
    <mergeCell ref="M153:N153"/>
    <mergeCell ref="F154:L154"/>
    <mergeCell ref="M154:N154"/>
    <mergeCell ref="F155:L155"/>
    <mergeCell ref="M155:N155"/>
    <mergeCell ref="AS149:AZ149"/>
    <mergeCell ref="F151:L151"/>
    <mergeCell ref="M151:N151"/>
    <mergeCell ref="O151:T151"/>
    <mergeCell ref="U151:AF151"/>
    <mergeCell ref="AG151:AR151"/>
    <mergeCell ref="AS151:AZ151"/>
    <mergeCell ref="O159:T159"/>
    <mergeCell ref="F168:L168"/>
    <mergeCell ref="M168:N168"/>
    <mergeCell ref="O168:Q168"/>
    <mergeCell ref="R168:T168"/>
    <mergeCell ref="U168:AF168"/>
    <mergeCell ref="F156:L156"/>
    <mergeCell ref="M156:N156"/>
    <mergeCell ref="O158:T158"/>
    <mergeCell ref="U158:AF158"/>
    <mergeCell ref="AG168:AR168"/>
    <mergeCell ref="AS168:AZ168"/>
    <mergeCell ref="F170:L170"/>
    <mergeCell ref="M170:N170"/>
    <mergeCell ref="O170:Q170"/>
    <mergeCell ref="R170:T170"/>
    <mergeCell ref="U170:AF170"/>
    <mergeCell ref="AG170:AR170"/>
    <mergeCell ref="AS170:AZ170"/>
    <mergeCell ref="F175:L175"/>
    <mergeCell ref="M175:N175"/>
    <mergeCell ref="O178:Q178"/>
    <mergeCell ref="U182:AF182"/>
    <mergeCell ref="AS182:AZ182"/>
    <mergeCell ref="AG199:AR199"/>
    <mergeCell ref="F172:L172"/>
    <mergeCell ref="M172:N172"/>
    <mergeCell ref="F173:L173"/>
    <mergeCell ref="M173:N173"/>
    <mergeCell ref="F174:L174"/>
    <mergeCell ref="M174:N174"/>
    <mergeCell ref="AG231:AR231"/>
    <mergeCell ref="AG235:AR235"/>
    <mergeCell ref="AG239:AL239"/>
    <mergeCell ref="AM239:AR239"/>
    <mergeCell ref="AG244:AL244"/>
    <mergeCell ref="AM244:AR244"/>
    <mergeCell ref="AG220:AL220"/>
    <mergeCell ref="AM220:AR220"/>
    <mergeCell ref="AG221:AL221"/>
    <mergeCell ref="AM221:AR221"/>
    <mergeCell ref="AG223:AR223"/>
    <mergeCell ref="AG227:AR227"/>
    <mergeCell ref="AS254:AZ254"/>
    <mergeCell ref="F256:L256"/>
    <mergeCell ref="M256:N256"/>
    <mergeCell ref="O256:T256"/>
    <mergeCell ref="U256:AB256"/>
    <mergeCell ref="AC256:AJ256"/>
    <mergeCell ref="AK256:AR256"/>
    <mergeCell ref="AS256:AZ256"/>
    <mergeCell ref="F254:L254"/>
    <mergeCell ref="M254:N254"/>
    <mergeCell ref="O254:T254"/>
    <mergeCell ref="U254:AB254"/>
    <mergeCell ref="AC254:AJ254"/>
    <mergeCell ref="AK254:AR254"/>
    <mergeCell ref="F261:L261"/>
    <mergeCell ref="M261:N261"/>
    <mergeCell ref="A263:B263"/>
    <mergeCell ref="U263:AZ263"/>
    <mergeCell ref="U264:AZ264"/>
    <mergeCell ref="U265:AZ265"/>
    <mergeCell ref="F258:L258"/>
    <mergeCell ref="M258:N258"/>
    <mergeCell ref="F259:L259"/>
    <mergeCell ref="M259:N259"/>
    <mergeCell ref="F260:L260"/>
    <mergeCell ref="M260:N260"/>
    <mergeCell ref="U272:AZ272"/>
    <mergeCell ref="U273:AZ273"/>
    <mergeCell ref="U274:AZ274"/>
    <mergeCell ref="U275:AZ275"/>
    <mergeCell ref="U276:AZ276"/>
    <mergeCell ref="U277:AZ277"/>
    <mergeCell ref="U266:AZ266"/>
    <mergeCell ref="U267:AZ267"/>
    <mergeCell ref="U268:AZ268"/>
    <mergeCell ref="U269:AZ269"/>
    <mergeCell ref="U270:AZ270"/>
    <mergeCell ref="U271:AZ271"/>
    <mergeCell ref="U284:AZ284"/>
    <mergeCell ref="U285:AZ285"/>
    <mergeCell ref="M286:N286"/>
    <mergeCell ref="O286:T286"/>
    <mergeCell ref="U286:AZ286"/>
    <mergeCell ref="U287:AZ287"/>
    <mergeCell ref="U278:AZ278"/>
    <mergeCell ref="U279:AZ279"/>
    <mergeCell ref="U280:AZ280"/>
    <mergeCell ref="U281:AZ281"/>
    <mergeCell ref="U282:AZ282"/>
    <mergeCell ref="U283:AZ283"/>
    <mergeCell ref="F296:L296"/>
    <mergeCell ref="M296:N296"/>
    <mergeCell ref="F297:L297"/>
    <mergeCell ref="M297:N297"/>
    <mergeCell ref="F298:L298"/>
    <mergeCell ref="M298:N298"/>
    <mergeCell ref="AS292:AZ292"/>
    <mergeCell ref="F294:L294"/>
    <mergeCell ref="M294:N294"/>
    <mergeCell ref="O294:T294"/>
    <mergeCell ref="U294:AB294"/>
    <mergeCell ref="AC294:AJ294"/>
    <mergeCell ref="AK294:AR294"/>
    <mergeCell ref="AS294:AZ294"/>
    <mergeCell ref="F292:L292"/>
    <mergeCell ref="M292:N292"/>
    <mergeCell ref="O292:T292"/>
    <mergeCell ref="U292:AB292"/>
    <mergeCell ref="AC292:AJ292"/>
    <mergeCell ref="AK292:AR292"/>
    <mergeCell ref="F299:L299"/>
    <mergeCell ref="M299:N299"/>
    <mergeCell ref="A301:B301"/>
    <mergeCell ref="U301:AZ303"/>
    <mergeCell ref="M302:N302"/>
    <mergeCell ref="F310:L310"/>
    <mergeCell ref="M310:N310"/>
    <mergeCell ref="O310:T310"/>
    <mergeCell ref="U310:AB310"/>
    <mergeCell ref="AC310:AJ310"/>
    <mergeCell ref="F314:L314"/>
    <mergeCell ref="M314:N314"/>
    <mergeCell ref="F315:L315"/>
    <mergeCell ref="M315:N315"/>
    <mergeCell ref="F316:L316"/>
    <mergeCell ref="M316:N316"/>
    <mergeCell ref="AK310:AR310"/>
    <mergeCell ref="AS310:AZ310"/>
    <mergeCell ref="F312:L312"/>
    <mergeCell ref="M312:N312"/>
    <mergeCell ref="O312:T312"/>
    <mergeCell ref="U312:AB312"/>
    <mergeCell ref="AC312:AJ312"/>
    <mergeCell ref="AK312:AR312"/>
    <mergeCell ref="AS312:AZ312"/>
    <mergeCell ref="U322:AZ322"/>
    <mergeCell ref="U323:AZ323"/>
    <mergeCell ref="U324:AZ324"/>
    <mergeCell ref="U325:AZ325"/>
    <mergeCell ref="U326:AZ326"/>
    <mergeCell ref="U327:AZ327"/>
    <mergeCell ref="F317:L317"/>
    <mergeCell ref="M317:N317"/>
    <mergeCell ref="A319:B319"/>
    <mergeCell ref="U319:AZ319"/>
    <mergeCell ref="U320:AZ320"/>
    <mergeCell ref="U321:AZ321"/>
    <mergeCell ref="U334:AZ334"/>
    <mergeCell ref="U335:AZ335"/>
    <mergeCell ref="U336:AZ336"/>
    <mergeCell ref="U337:AZ337"/>
    <mergeCell ref="U338:AZ338"/>
    <mergeCell ref="U339:AZ339"/>
    <mergeCell ref="U328:AZ328"/>
    <mergeCell ref="U329:AZ329"/>
    <mergeCell ref="U330:AZ330"/>
    <mergeCell ref="U331:AZ331"/>
    <mergeCell ref="U332:AZ332"/>
    <mergeCell ref="U333:AZ333"/>
    <mergeCell ref="U345:AZ345"/>
    <mergeCell ref="F350:L350"/>
    <mergeCell ref="M350:N350"/>
    <mergeCell ref="O350:T350"/>
    <mergeCell ref="U350:AB350"/>
    <mergeCell ref="AC350:AJ350"/>
    <mergeCell ref="AK350:AR350"/>
    <mergeCell ref="AS350:AZ350"/>
    <mergeCell ref="U340:AZ340"/>
    <mergeCell ref="U341:AZ341"/>
    <mergeCell ref="U342:AZ342"/>
    <mergeCell ref="U343:AZ343"/>
    <mergeCell ref="M344:N344"/>
    <mergeCell ref="O344:T344"/>
    <mergeCell ref="U344:AZ344"/>
    <mergeCell ref="F357:L357"/>
    <mergeCell ref="M357:N357"/>
    <mergeCell ref="A359:B359"/>
    <mergeCell ref="U359:AZ361"/>
    <mergeCell ref="M360:N360"/>
    <mergeCell ref="AS352:AZ352"/>
    <mergeCell ref="F354:L354"/>
    <mergeCell ref="M354:N354"/>
    <mergeCell ref="F355:L355"/>
    <mergeCell ref="M355:N355"/>
    <mergeCell ref="F356:L356"/>
    <mergeCell ref="M356:N356"/>
    <mergeCell ref="F352:L352"/>
    <mergeCell ref="M352:N352"/>
    <mergeCell ref="O352:T352"/>
    <mergeCell ref="U352:AB352"/>
    <mergeCell ref="AC352:AJ352"/>
    <mergeCell ref="AK352:AR352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6" manualBreakCount="6">
    <brk id="1" max="16383" man="1"/>
    <brk id="32" max="16383" man="1"/>
    <brk id="68" max="16383" man="1"/>
    <brk id="146" max="16383" man="1"/>
    <brk id="251" max="16383" man="1"/>
    <brk id="30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sheetPr>
    <tabColor theme="4" tint="0.39997558519241921"/>
  </sheetPr>
  <dimension ref="A1:BG121"/>
  <sheetViews>
    <sheetView workbookViewId="0">
      <selection activeCell="A2" sqref="A2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0" width="13.28515625" bestFit="1" customWidth="1"/>
    <col min="11" max="12" width="12.140625" customWidth="1"/>
    <col min="13" max="14" width="24.28515625" customWidth="1"/>
  </cols>
  <sheetData>
    <row r="1" spans="1:59" ht="21" x14ac:dyDescent="0.35">
      <c r="A1" s="28" t="s">
        <v>776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3" spans="1:59" x14ac:dyDescent="0.25">
      <c r="B3" t="s">
        <v>392</v>
      </c>
      <c r="C3" t="s">
        <v>393</v>
      </c>
      <c r="D3" t="s">
        <v>394</v>
      </c>
      <c r="E3" t="s">
        <v>395</v>
      </c>
      <c r="F3" t="s">
        <v>396</v>
      </c>
      <c r="G3" t="s">
        <v>58</v>
      </c>
      <c r="H3" t="s">
        <v>4</v>
      </c>
      <c r="I3" t="s">
        <v>5</v>
      </c>
      <c r="J3" s="234" t="s">
        <v>568</v>
      </c>
      <c r="K3" t="s">
        <v>397</v>
      </c>
      <c r="L3" t="s">
        <v>418</v>
      </c>
      <c r="M3" s="113" t="s">
        <v>490</v>
      </c>
      <c r="N3" s="115" t="s">
        <v>491</v>
      </c>
    </row>
    <row r="4" spans="1:59" x14ac:dyDescent="0.25">
      <c r="J4" s="234"/>
      <c r="M4" s="113" t="s">
        <v>485</v>
      </c>
      <c r="N4" s="115" t="s">
        <v>478</v>
      </c>
    </row>
    <row r="5" spans="1:59" x14ac:dyDescent="0.25">
      <c r="J5" s="234"/>
      <c r="M5" s="113" t="s">
        <v>486</v>
      </c>
      <c r="N5" s="115" t="s">
        <v>479</v>
      </c>
    </row>
    <row r="6" spans="1:59" x14ac:dyDescent="0.25">
      <c r="J6" s="234"/>
      <c r="M6" s="113" t="s">
        <v>487</v>
      </c>
      <c r="N6" s="115" t="s">
        <v>480</v>
      </c>
    </row>
    <row r="7" spans="1:59" x14ac:dyDescent="0.25">
      <c r="J7" s="234"/>
      <c r="M7" s="113" t="s">
        <v>488</v>
      </c>
      <c r="N7" s="115" t="s">
        <v>481</v>
      </c>
    </row>
    <row r="8" spans="1:59" x14ac:dyDescent="0.25">
      <c r="J8" s="234"/>
      <c r="M8" s="113" t="s">
        <v>489</v>
      </c>
      <c r="N8" s="115" t="s">
        <v>482</v>
      </c>
    </row>
    <row r="9" spans="1:59" x14ac:dyDescent="0.25">
      <c r="J9" s="234"/>
      <c r="M9" s="114" t="s">
        <v>477</v>
      </c>
      <c r="N9" s="115" t="s">
        <v>483</v>
      </c>
    </row>
    <row r="10" spans="1:59" x14ac:dyDescent="0.25">
      <c r="J10" s="234"/>
      <c r="M10" s="114" t="s">
        <v>477</v>
      </c>
      <c r="N10" s="115" t="s">
        <v>484</v>
      </c>
    </row>
    <row r="11" spans="1:59" ht="15.75" thickBot="1" x14ac:dyDescent="0.3">
      <c r="J11" s="234"/>
      <c r="M11" s="113"/>
      <c r="N11" s="115"/>
    </row>
    <row r="12" spans="1:59" x14ac:dyDescent="0.25">
      <c r="B12" s="125" t="s">
        <v>383</v>
      </c>
      <c r="C12" s="126">
        <v>1</v>
      </c>
      <c r="D12" s="126"/>
      <c r="E12" s="128" t="s">
        <v>631</v>
      </c>
      <c r="F12" s="126" t="s">
        <v>414</v>
      </c>
      <c r="G12" s="126"/>
      <c r="H12" s="126"/>
      <c r="I12" s="126"/>
      <c r="J12" s="126" t="s">
        <v>633</v>
      </c>
      <c r="K12" s="244" t="s">
        <v>327</v>
      </c>
      <c r="L12" s="244" t="s">
        <v>665</v>
      </c>
      <c r="M12" s="126" t="s">
        <v>419</v>
      </c>
      <c r="N12" s="127" t="s">
        <v>664</v>
      </c>
    </row>
    <row r="13" spans="1:59" x14ac:dyDescent="0.25">
      <c r="B13" s="116"/>
      <c r="C13" s="117"/>
      <c r="D13" s="117" t="s">
        <v>390</v>
      </c>
      <c r="E13" s="231" t="s">
        <v>626</v>
      </c>
      <c r="F13" s="117" t="s">
        <v>416</v>
      </c>
      <c r="G13" s="117" t="s">
        <v>391</v>
      </c>
      <c r="H13" s="117"/>
      <c r="I13" s="117"/>
      <c r="J13" s="235"/>
      <c r="K13" s="245"/>
      <c r="L13" s="245"/>
      <c r="M13" s="118"/>
      <c r="N13" s="119"/>
    </row>
    <row r="14" spans="1:59" x14ac:dyDescent="0.25">
      <c r="B14" s="116"/>
      <c r="C14" s="117"/>
      <c r="D14" s="117" t="s">
        <v>384</v>
      </c>
      <c r="E14" s="231" t="s">
        <v>622</v>
      </c>
      <c r="F14" s="117" t="s">
        <v>407</v>
      </c>
      <c r="G14" s="117" t="s">
        <v>391</v>
      </c>
      <c r="H14" s="117"/>
      <c r="I14" s="117"/>
      <c r="J14" s="235"/>
      <c r="K14" s="245"/>
      <c r="L14" s="245"/>
      <c r="M14" s="118"/>
      <c r="N14" s="119"/>
    </row>
    <row r="15" spans="1:59" x14ac:dyDescent="0.25">
      <c r="B15" s="116"/>
      <c r="C15" s="238"/>
      <c r="D15" s="117"/>
      <c r="E15" s="117" t="s">
        <v>385</v>
      </c>
      <c r="F15" s="117" t="s">
        <v>406</v>
      </c>
      <c r="G15" s="117"/>
      <c r="H15" s="117"/>
      <c r="I15" s="117"/>
      <c r="J15" s="235"/>
      <c r="K15" s="245"/>
      <c r="L15" s="245"/>
      <c r="M15" s="118"/>
      <c r="N15" s="119"/>
    </row>
    <row r="16" spans="1:59" x14ac:dyDescent="0.25">
      <c r="B16" s="116"/>
      <c r="C16" s="238"/>
      <c r="D16" s="117"/>
      <c r="E16" s="117" t="s">
        <v>386</v>
      </c>
      <c r="F16" s="117" t="s">
        <v>406</v>
      </c>
      <c r="G16" s="117"/>
      <c r="H16" s="117"/>
      <c r="I16" s="117"/>
      <c r="J16" s="235"/>
      <c r="K16" s="245"/>
      <c r="L16" s="245"/>
      <c r="M16" s="118"/>
      <c r="N16" s="119"/>
    </row>
    <row r="17" spans="2:14" x14ac:dyDescent="0.25">
      <c r="B17" s="116"/>
      <c r="C17" s="239"/>
      <c r="D17" s="117"/>
      <c r="E17" s="117" t="s">
        <v>411</v>
      </c>
      <c r="F17" s="117" t="s">
        <v>412</v>
      </c>
      <c r="G17" s="117"/>
      <c r="H17" s="117"/>
      <c r="I17" s="117"/>
      <c r="J17" s="235"/>
      <c r="K17" s="245"/>
      <c r="L17" s="245"/>
      <c r="M17" s="118"/>
      <c r="N17" s="119"/>
    </row>
    <row r="18" spans="2:14" x14ac:dyDescent="0.25">
      <c r="B18" s="116"/>
      <c r="C18" s="117"/>
      <c r="D18" s="117" t="s">
        <v>387</v>
      </c>
      <c r="E18" s="232" t="s">
        <v>622</v>
      </c>
      <c r="F18" s="117" t="s">
        <v>407</v>
      </c>
      <c r="G18" s="117" t="s">
        <v>391</v>
      </c>
      <c r="H18" s="117"/>
      <c r="I18" s="117"/>
      <c r="J18" s="235"/>
      <c r="K18" s="245"/>
      <c r="L18" s="245"/>
      <c r="M18" s="118"/>
      <c r="N18" s="119"/>
    </row>
    <row r="19" spans="2:14" x14ac:dyDescent="0.25">
      <c r="B19" s="116"/>
      <c r="C19" s="238"/>
      <c r="D19" s="117"/>
      <c r="E19" s="117" t="s">
        <v>385</v>
      </c>
      <c r="F19" s="117" t="s">
        <v>406</v>
      </c>
      <c r="G19" s="117"/>
      <c r="H19" s="117"/>
      <c r="I19" s="117"/>
      <c r="J19" s="235"/>
      <c r="K19" s="245"/>
      <c r="L19" s="245"/>
      <c r="M19" s="118"/>
      <c r="N19" s="119"/>
    </row>
    <row r="20" spans="2:14" x14ac:dyDescent="0.25">
      <c r="B20" s="116"/>
      <c r="C20" s="238"/>
      <c r="D20" s="117"/>
      <c r="E20" s="117" t="s">
        <v>386</v>
      </c>
      <c r="F20" s="117" t="s">
        <v>406</v>
      </c>
      <c r="G20" s="117"/>
      <c r="H20" s="117"/>
      <c r="I20" s="117"/>
      <c r="J20" s="235"/>
      <c r="K20" s="245"/>
      <c r="L20" s="245"/>
      <c r="M20" s="118"/>
      <c r="N20" s="119"/>
    </row>
    <row r="21" spans="2:14" x14ac:dyDescent="0.25">
      <c r="B21" s="116"/>
      <c r="C21" s="239"/>
      <c r="D21" s="117"/>
      <c r="E21" s="117" t="s">
        <v>411</v>
      </c>
      <c r="F21" s="117" t="s">
        <v>412</v>
      </c>
      <c r="G21" s="117"/>
      <c r="H21" s="117"/>
      <c r="I21" s="117"/>
      <c r="J21" s="235"/>
      <c r="K21" s="245"/>
      <c r="L21" s="245"/>
      <c r="M21" s="118"/>
      <c r="N21" s="119"/>
    </row>
    <row r="22" spans="2:14" ht="15.75" thickBot="1" x14ac:dyDescent="0.3">
      <c r="B22" s="120"/>
      <c r="C22" s="121"/>
      <c r="D22" s="121"/>
      <c r="E22" s="121"/>
      <c r="F22" s="121"/>
      <c r="G22" s="121"/>
      <c r="H22" s="121"/>
      <c r="I22" s="121"/>
      <c r="J22" s="236"/>
      <c r="K22" s="246"/>
      <c r="L22" s="246"/>
      <c r="M22" s="122"/>
      <c r="N22" s="123"/>
    </row>
    <row r="23" spans="2:14" ht="15.75" thickBot="1" x14ac:dyDescent="0.3">
      <c r="J23" s="234"/>
      <c r="K23" s="247"/>
      <c r="L23" s="247"/>
      <c r="M23" s="113"/>
      <c r="N23" s="112"/>
    </row>
    <row r="24" spans="2:14" x14ac:dyDescent="0.25">
      <c r="B24" s="125" t="s">
        <v>398</v>
      </c>
      <c r="C24" s="126">
        <v>2</v>
      </c>
      <c r="D24" s="126"/>
      <c r="E24" s="128" t="s">
        <v>632</v>
      </c>
      <c r="F24" s="126" t="s">
        <v>415</v>
      </c>
      <c r="G24" s="126"/>
      <c r="H24" s="126"/>
      <c r="I24" s="126"/>
      <c r="J24" s="126" t="s">
        <v>634</v>
      </c>
      <c r="K24" s="244" t="s">
        <v>327</v>
      </c>
      <c r="L24" s="244" t="s">
        <v>327</v>
      </c>
      <c r="M24" s="126" t="s">
        <v>474</v>
      </c>
      <c r="N24" s="127" t="s">
        <v>660</v>
      </c>
    </row>
    <row r="25" spans="2:14" x14ac:dyDescent="0.25">
      <c r="B25" s="116"/>
      <c r="C25" s="117"/>
      <c r="D25" s="117" t="s">
        <v>399</v>
      </c>
      <c r="E25" s="231" t="s">
        <v>624</v>
      </c>
      <c r="F25" s="117"/>
      <c r="G25" s="117"/>
      <c r="H25" s="117"/>
      <c r="I25" s="117"/>
      <c r="J25" s="235"/>
      <c r="K25" s="245"/>
      <c r="L25" s="245"/>
      <c r="M25" s="118"/>
      <c r="N25" s="119"/>
    </row>
    <row r="26" spans="2:14" x14ac:dyDescent="0.25">
      <c r="B26" s="116"/>
      <c r="C26" s="240"/>
      <c r="D26" s="117"/>
      <c r="E26" s="117" t="s">
        <v>401</v>
      </c>
      <c r="F26" s="117" t="s">
        <v>409</v>
      </c>
      <c r="G26" s="117"/>
      <c r="H26" s="117"/>
      <c r="I26" s="117"/>
      <c r="J26" s="235"/>
      <c r="K26" s="245"/>
      <c r="L26" s="245"/>
      <c r="M26" s="118"/>
      <c r="N26" s="119"/>
    </row>
    <row r="27" spans="2:14" x14ac:dyDescent="0.25">
      <c r="B27" s="116"/>
      <c r="C27" s="240"/>
      <c r="D27" s="117"/>
      <c r="E27" s="117" t="s">
        <v>390</v>
      </c>
      <c r="F27" s="117" t="s">
        <v>410</v>
      </c>
      <c r="G27" s="117"/>
      <c r="H27" s="117"/>
      <c r="I27" s="117"/>
      <c r="J27" s="235"/>
      <c r="K27" s="245"/>
      <c r="L27" s="245"/>
      <c r="M27" s="118"/>
      <c r="N27" s="119"/>
    </row>
    <row r="28" spans="2:14" x14ac:dyDescent="0.25">
      <c r="B28" s="116"/>
      <c r="C28" s="238"/>
      <c r="D28" s="117"/>
      <c r="E28" s="117" t="s">
        <v>141</v>
      </c>
      <c r="F28" s="117" t="s">
        <v>405</v>
      </c>
      <c r="G28" s="117"/>
      <c r="H28" s="117"/>
      <c r="I28" s="117"/>
      <c r="J28" s="235"/>
      <c r="K28" s="245"/>
      <c r="L28" s="245"/>
      <c r="M28" s="118"/>
      <c r="N28" s="119"/>
    </row>
    <row r="29" spans="2:14" x14ac:dyDescent="0.25">
      <c r="B29" s="116"/>
      <c r="C29" s="240"/>
      <c r="D29" s="117"/>
      <c r="E29" s="117" t="s">
        <v>404</v>
      </c>
      <c r="F29" s="117" t="s">
        <v>405</v>
      </c>
      <c r="G29" s="117"/>
      <c r="H29" s="117"/>
      <c r="I29" s="117"/>
      <c r="J29" s="235"/>
      <c r="K29" s="245"/>
      <c r="L29" s="245"/>
      <c r="M29" s="118"/>
      <c r="N29" s="119"/>
    </row>
    <row r="30" spans="2:14" x14ac:dyDescent="0.25">
      <c r="B30" s="116"/>
      <c r="C30" s="238"/>
      <c r="D30" s="117"/>
      <c r="E30" s="117" t="s">
        <v>221</v>
      </c>
      <c r="F30" s="117" t="s">
        <v>406</v>
      </c>
      <c r="G30" s="117"/>
      <c r="H30" s="117"/>
      <c r="I30" s="117"/>
      <c r="J30" s="235"/>
      <c r="K30" s="245"/>
      <c r="L30" s="245"/>
      <c r="M30" s="118"/>
      <c r="N30" s="119"/>
    </row>
    <row r="31" spans="2:14" x14ac:dyDescent="0.25">
      <c r="B31" s="116"/>
      <c r="C31" s="240"/>
      <c r="D31" s="117"/>
      <c r="E31" s="117" t="s">
        <v>402</v>
      </c>
      <c r="F31" s="117" t="s">
        <v>406</v>
      </c>
      <c r="G31" s="117"/>
      <c r="H31" s="117"/>
      <c r="I31" s="117"/>
      <c r="J31" s="235"/>
      <c r="K31" s="245"/>
      <c r="L31" s="245"/>
      <c r="M31" s="118"/>
      <c r="N31" s="119"/>
    </row>
    <row r="32" spans="2:14" x14ac:dyDescent="0.25">
      <c r="B32" s="116"/>
      <c r="C32" s="238"/>
      <c r="D32" s="117"/>
      <c r="E32" s="117" t="s">
        <v>403</v>
      </c>
      <c r="F32" s="117" t="s">
        <v>408</v>
      </c>
      <c r="G32" s="117"/>
      <c r="H32" s="117"/>
      <c r="I32" s="117"/>
      <c r="J32" s="235"/>
      <c r="K32" s="245"/>
      <c r="L32" s="245"/>
      <c r="M32" s="118"/>
      <c r="N32" s="119"/>
    </row>
    <row r="33" spans="2:14" x14ac:dyDescent="0.25">
      <c r="B33" s="116"/>
      <c r="C33" s="239"/>
      <c r="D33" s="117"/>
      <c r="E33" s="117" t="s">
        <v>411</v>
      </c>
      <c r="F33" s="117" t="s">
        <v>412</v>
      </c>
      <c r="G33" s="117"/>
      <c r="H33" s="117"/>
      <c r="I33" s="117"/>
      <c r="J33" s="235"/>
      <c r="K33" s="245"/>
      <c r="L33" s="245"/>
      <c r="M33" s="118"/>
      <c r="N33" s="119"/>
    </row>
    <row r="34" spans="2:14" ht="15.75" thickBot="1" x14ac:dyDescent="0.3">
      <c r="B34" s="120"/>
      <c r="C34" s="121"/>
      <c r="D34" s="121"/>
      <c r="E34" s="121"/>
      <c r="F34" s="121"/>
      <c r="G34" s="121"/>
      <c r="H34" s="121"/>
      <c r="I34" s="121"/>
      <c r="J34" s="236"/>
      <c r="K34" s="246"/>
      <c r="L34" s="246"/>
      <c r="M34" s="122"/>
      <c r="N34" s="123"/>
    </row>
    <row r="35" spans="2:14" ht="15.75" thickBot="1" x14ac:dyDescent="0.3">
      <c r="J35" s="234"/>
      <c r="K35" s="247"/>
      <c r="L35" s="247"/>
      <c r="M35" s="113"/>
      <c r="N35" s="112"/>
    </row>
    <row r="36" spans="2:14" x14ac:dyDescent="0.25">
      <c r="B36" s="125" t="s">
        <v>237</v>
      </c>
      <c r="C36" s="126">
        <v>3</v>
      </c>
      <c r="D36" s="126"/>
      <c r="E36" s="128" t="s">
        <v>630</v>
      </c>
      <c r="F36" s="126" t="s">
        <v>414</v>
      </c>
      <c r="G36" s="126"/>
      <c r="H36" s="126"/>
      <c r="I36" s="126"/>
      <c r="J36" s="126" t="s">
        <v>635</v>
      </c>
      <c r="K36" s="244" t="s">
        <v>327</v>
      </c>
      <c r="L36" s="244" t="s">
        <v>327</v>
      </c>
      <c r="M36" s="126" t="s">
        <v>475</v>
      </c>
      <c r="N36" s="127" t="s">
        <v>661</v>
      </c>
    </row>
    <row r="37" spans="2:14" x14ac:dyDescent="0.25">
      <c r="B37" s="116"/>
      <c r="C37" s="117"/>
      <c r="D37" s="117" t="s">
        <v>400</v>
      </c>
      <c r="E37" s="231" t="s">
        <v>622</v>
      </c>
      <c r="F37" s="117"/>
      <c r="G37" s="117"/>
      <c r="H37" s="117"/>
      <c r="I37" s="117"/>
      <c r="J37" s="235"/>
      <c r="K37" s="245"/>
      <c r="L37" s="245"/>
      <c r="M37" s="118"/>
      <c r="N37" s="119"/>
    </row>
    <row r="38" spans="2:14" x14ac:dyDescent="0.25">
      <c r="B38" s="116"/>
      <c r="C38" s="238"/>
      <c r="D38" s="117"/>
      <c r="E38" s="117" t="s">
        <v>388</v>
      </c>
      <c r="F38" s="117" t="s">
        <v>413</v>
      </c>
      <c r="G38" s="117" t="s">
        <v>391</v>
      </c>
      <c r="H38" s="117"/>
      <c r="I38" s="117"/>
      <c r="J38" s="235"/>
      <c r="K38" s="245"/>
      <c r="L38" s="245"/>
      <c r="M38" s="118"/>
      <c r="N38" s="119"/>
    </row>
    <row r="39" spans="2:14" x14ac:dyDescent="0.25">
      <c r="B39" s="116"/>
      <c r="C39" s="238"/>
      <c r="D39" s="117"/>
      <c r="E39" s="117" t="s">
        <v>389</v>
      </c>
      <c r="F39" s="117" t="s">
        <v>413</v>
      </c>
      <c r="G39" s="117" t="s">
        <v>391</v>
      </c>
      <c r="H39" s="117"/>
      <c r="I39" s="117"/>
      <c r="J39" s="235"/>
      <c r="K39" s="245"/>
      <c r="L39" s="245"/>
      <c r="M39" s="118"/>
      <c r="N39" s="119"/>
    </row>
    <row r="40" spans="2:14" x14ac:dyDescent="0.25">
      <c r="B40" s="116"/>
      <c r="C40" s="239"/>
      <c r="D40" s="117"/>
      <c r="E40" s="117" t="s">
        <v>411</v>
      </c>
      <c r="F40" s="117" t="s">
        <v>412</v>
      </c>
      <c r="G40" s="117"/>
      <c r="H40" s="117"/>
      <c r="I40" s="117"/>
      <c r="J40" s="235"/>
      <c r="K40" s="245"/>
      <c r="L40" s="245"/>
      <c r="M40" s="118"/>
      <c r="N40" s="119"/>
    </row>
    <row r="41" spans="2:14" ht="15.75" thickBot="1" x14ac:dyDescent="0.3">
      <c r="B41" s="120"/>
      <c r="C41" s="121"/>
      <c r="D41" s="121"/>
      <c r="E41" s="121"/>
      <c r="F41" s="121"/>
      <c r="G41" s="121"/>
      <c r="H41" s="121"/>
      <c r="I41" s="121"/>
      <c r="J41" s="236"/>
      <c r="K41" s="246"/>
      <c r="L41" s="246"/>
      <c r="M41" s="122"/>
      <c r="N41" s="123"/>
    </row>
    <row r="42" spans="2:14" ht="15.75" thickBot="1" x14ac:dyDescent="0.3">
      <c r="J42" s="234"/>
      <c r="K42" s="247"/>
      <c r="L42" s="247"/>
      <c r="M42" s="113"/>
      <c r="N42" s="112"/>
    </row>
    <row r="43" spans="2:14" x14ac:dyDescent="0.25">
      <c r="B43" s="125" t="s">
        <v>417</v>
      </c>
      <c r="C43" s="126">
        <v>4</v>
      </c>
      <c r="D43" s="126"/>
      <c r="E43" s="128" t="s">
        <v>627</v>
      </c>
      <c r="F43" s="126" t="s">
        <v>472</v>
      </c>
      <c r="G43" s="126"/>
      <c r="H43" s="126"/>
      <c r="I43" s="126"/>
      <c r="J43" s="126" t="s">
        <v>634</v>
      </c>
      <c r="K43" s="244" t="s">
        <v>327</v>
      </c>
      <c r="L43" s="244" t="s">
        <v>665</v>
      </c>
      <c r="M43" s="126" t="s">
        <v>476</v>
      </c>
      <c r="N43" s="127" t="s">
        <v>666</v>
      </c>
    </row>
    <row r="44" spans="2:14" x14ac:dyDescent="0.25">
      <c r="B44" s="116"/>
      <c r="C44" s="117"/>
      <c r="D44" s="117" t="s">
        <v>420</v>
      </c>
      <c r="E44" s="231" t="s">
        <v>624</v>
      </c>
      <c r="F44" s="117"/>
      <c r="G44" s="117"/>
      <c r="H44" s="117"/>
      <c r="I44" s="117"/>
      <c r="J44" s="235"/>
      <c r="K44" s="245"/>
      <c r="L44" s="245"/>
      <c r="M44" s="118"/>
      <c r="N44" s="119"/>
    </row>
    <row r="45" spans="2:14" x14ac:dyDescent="0.25">
      <c r="B45" s="116"/>
      <c r="C45" s="238"/>
      <c r="D45" s="117"/>
      <c r="E45" s="117" t="s">
        <v>421</v>
      </c>
      <c r="F45" s="117" t="s">
        <v>473</v>
      </c>
      <c r="G45" s="117"/>
      <c r="H45" s="117"/>
      <c r="I45" s="117"/>
      <c r="J45" s="235"/>
      <c r="K45" s="245"/>
      <c r="L45" s="245"/>
      <c r="M45" s="118"/>
      <c r="N45" s="119"/>
    </row>
    <row r="46" spans="2:14" x14ac:dyDescent="0.25">
      <c r="B46" s="116"/>
      <c r="C46" s="238"/>
      <c r="D46" s="117"/>
      <c r="E46" s="117" t="s">
        <v>422</v>
      </c>
      <c r="F46" s="117" t="s">
        <v>473</v>
      </c>
      <c r="G46" s="117"/>
      <c r="H46" s="117"/>
      <c r="I46" s="117"/>
      <c r="J46" s="235"/>
      <c r="K46" s="245"/>
      <c r="L46" s="245"/>
      <c r="M46" s="118"/>
      <c r="N46" s="119"/>
    </row>
    <row r="47" spans="2:14" x14ac:dyDescent="0.25">
      <c r="B47" s="116"/>
      <c r="C47" s="238"/>
      <c r="D47" s="117"/>
      <c r="E47" s="117" t="s">
        <v>423</v>
      </c>
      <c r="F47" s="117" t="s">
        <v>473</v>
      </c>
      <c r="G47" s="117"/>
      <c r="H47" s="117"/>
      <c r="I47" s="117"/>
      <c r="J47" s="235"/>
      <c r="K47" s="245"/>
      <c r="L47" s="245"/>
      <c r="M47" s="118"/>
      <c r="N47" s="119"/>
    </row>
    <row r="48" spans="2:14" x14ac:dyDescent="0.25">
      <c r="B48" s="116"/>
      <c r="C48" s="238"/>
      <c r="D48" s="117"/>
      <c r="E48" s="117" t="s">
        <v>424</v>
      </c>
      <c r="F48" s="117" t="s">
        <v>473</v>
      </c>
      <c r="G48" s="117"/>
      <c r="H48" s="117"/>
      <c r="I48" s="117"/>
      <c r="J48" s="235"/>
      <c r="K48" s="245"/>
      <c r="L48" s="245"/>
      <c r="M48" s="118"/>
      <c r="N48" s="119"/>
    </row>
    <row r="49" spans="2:14" x14ac:dyDescent="0.25">
      <c r="B49" s="116"/>
      <c r="C49" s="238"/>
      <c r="D49" s="117"/>
      <c r="E49" s="117" t="s">
        <v>425</v>
      </c>
      <c r="F49" s="117" t="s">
        <v>473</v>
      </c>
      <c r="G49" s="117"/>
      <c r="H49" s="117"/>
      <c r="I49" s="117"/>
      <c r="J49" s="235"/>
      <c r="K49" s="245"/>
      <c r="L49" s="245"/>
      <c r="M49" s="118"/>
      <c r="N49" s="119"/>
    </row>
    <row r="50" spans="2:14" x14ac:dyDescent="0.25">
      <c r="B50" s="116"/>
      <c r="C50" s="238"/>
      <c r="D50" s="117"/>
      <c r="E50" s="117" t="s">
        <v>426</v>
      </c>
      <c r="F50" s="117" t="s">
        <v>473</v>
      </c>
      <c r="G50" s="117"/>
      <c r="H50" s="117"/>
      <c r="I50" s="117"/>
      <c r="J50" s="235"/>
      <c r="K50" s="245"/>
      <c r="L50" s="245"/>
      <c r="M50" s="118"/>
      <c r="N50" s="119"/>
    </row>
    <row r="51" spans="2:14" x14ac:dyDescent="0.25">
      <c r="B51" s="116"/>
      <c r="C51" s="238"/>
      <c r="D51" s="117"/>
      <c r="E51" s="117" t="s">
        <v>427</v>
      </c>
      <c r="F51" s="117" t="s">
        <v>473</v>
      </c>
      <c r="G51" s="117"/>
      <c r="H51" s="117"/>
      <c r="I51" s="117"/>
      <c r="J51" s="235"/>
      <c r="K51" s="245"/>
      <c r="L51" s="245"/>
      <c r="M51" s="118"/>
      <c r="N51" s="119"/>
    </row>
    <row r="52" spans="2:14" x14ac:dyDescent="0.25">
      <c r="B52" s="116"/>
      <c r="C52" s="238"/>
      <c r="D52" s="117"/>
      <c r="E52" s="117" t="s">
        <v>428</v>
      </c>
      <c r="F52" s="117" t="s">
        <v>473</v>
      </c>
      <c r="G52" s="117"/>
      <c r="H52" s="117"/>
      <c r="I52" s="117"/>
      <c r="J52" s="235"/>
      <c r="K52" s="245"/>
      <c r="L52" s="245"/>
      <c r="M52" s="118"/>
      <c r="N52" s="119"/>
    </row>
    <row r="53" spans="2:14" x14ac:dyDescent="0.25">
      <c r="B53" s="116"/>
      <c r="C53" s="238"/>
      <c r="D53" s="117"/>
      <c r="E53" s="117" t="s">
        <v>429</v>
      </c>
      <c r="F53" s="117" t="s">
        <v>473</v>
      </c>
      <c r="G53" s="117"/>
      <c r="H53" s="117"/>
      <c r="I53" s="117"/>
      <c r="J53" s="235"/>
      <c r="K53" s="245"/>
      <c r="L53" s="245"/>
      <c r="M53" s="118"/>
      <c r="N53" s="119"/>
    </row>
    <row r="54" spans="2:14" x14ac:dyDescent="0.25">
      <c r="B54" s="116"/>
      <c r="C54" s="239"/>
      <c r="D54" s="117"/>
      <c r="E54" s="117" t="s">
        <v>411</v>
      </c>
      <c r="F54" s="117" t="s">
        <v>412</v>
      </c>
      <c r="G54" s="117"/>
      <c r="H54" s="117"/>
      <c r="I54" s="117"/>
      <c r="J54" s="235"/>
      <c r="K54" s="245"/>
      <c r="L54" s="245"/>
      <c r="M54" s="118"/>
      <c r="N54" s="119"/>
    </row>
    <row r="55" spans="2:14" ht="15.75" thickBot="1" x14ac:dyDescent="0.3">
      <c r="B55" s="120"/>
      <c r="C55" s="121"/>
      <c r="D55" s="121"/>
      <c r="E55" s="121"/>
      <c r="F55" s="121"/>
      <c r="G55" s="121"/>
      <c r="H55" s="121"/>
      <c r="I55" s="121"/>
      <c r="J55" s="236"/>
      <c r="K55" s="246"/>
      <c r="L55" s="246"/>
      <c r="M55" s="122"/>
      <c r="N55" s="123"/>
    </row>
    <row r="56" spans="2:14" ht="15.75" thickBot="1" x14ac:dyDescent="0.3">
      <c r="J56" s="234"/>
      <c r="K56" s="247"/>
      <c r="L56" s="247"/>
      <c r="M56" s="113"/>
      <c r="N56" s="112"/>
    </row>
    <row r="57" spans="2:14" x14ac:dyDescent="0.25">
      <c r="B57" s="125" t="s">
        <v>430</v>
      </c>
      <c r="C57" s="126">
        <v>5</v>
      </c>
      <c r="D57" s="126"/>
      <c r="E57" s="128" t="s">
        <v>628</v>
      </c>
      <c r="F57" s="126" t="s">
        <v>471</v>
      </c>
      <c r="G57" s="126"/>
      <c r="H57" s="126"/>
      <c r="I57" s="126"/>
      <c r="J57" s="126" t="s">
        <v>696</v>
      </c>
      <c r="K57" s="248" t="s">
        <v>477</v>
      </c>
      <c r="L57" s="244" t="s">
        <v>327</v>
      </c>
      <c r="M57" s="128" t="s">
        <v>477</v>
      </c>
      <c r="N57" s="127" t="s">
        <v>662</v>
      </c>
    </row>
    <row r="58" spans="2:14" x14ac:dyDescent="0.25">
      <c r="B58" s="116"/>
      <c r="C58" s="117"/>
      <c r="D58" s="117" t="s">
        <v>431</v>
      </c>
      <c r="E58" s="232" t="s">
        <v>623</v>
      </c>
      <c r="F58" s="117" t="s">
        <v>441</v>
      </c>
      <c r="G58" s="117"/>
      <c r="H58" s="117"/>
      <c r="I58" s="117"/>
      <c r="J58" s="235"/>
      <c r="K58" s="249"/>
      <c r="L58" s="249"/>
      <c r="M58" s="118"/>
      <c r="N58" s="119"/>
    </row>
    <row r="59" spans="2:14" x14ac:dyDescent="0.25">
      <c r="B59" s="116"/>
      <c r="C59" s="238"/>
      <c r="D59" s="117"/>
      <c r="E59" s="117" t="s">
        <v>434</v>
      </c>
      <c r="F59" s="117" t="s">
        <v>408</v>
      </c>
      <c r="G59" s="117"/>
      <c r="H59" s="117"/>
      <c r="I59" s="117"/>
      <c r="J59" s="235"/>
      <c r="K59" s="249"/>
      <c r="L59" s="249"/>
      <c r="M59" s="118"/>
      <c r="N59" s="119"/>
    </row>
    <row r="60" spans="2:14" x14ac:dyDescent="0.25">
      <c r="B60" s="116"/>
      <c r="C60" s="238"/>
      <c r="D60" s="117"/>
      <c r="E60" s="117" t="s">
        <v>435</v>
      </c>
      <c r="F60" s="117" t="s">
        <v>412</v>
      </c>
      <c r="G60" s="117"/>
      <c r="H60" s="117"/>
      <c r="I60" s="117"/>
      <c r="J60" s="235"/>
      <c r="K60" s="249"/>
      <c r="L60" s="249"/>
      <c r="M60" s="118"/>
      <c r="N60" s="119"/>
    </row>
    <row r="61" spans="2:14" x14ac:dyDescent="0.25">
      <c r="B61" s="116"/>
      <c r="C61" s="238"/>
      <c r="D61" s="117"/>
      <c r="E61" s="117" t="s">
        <v>437</v>
      </c>
      <c r="F61" s="117" t="s">
        <v>412</v>
      </c>
      <c r="G61" s="117"/>
      <c r="H61" s="117"/>
      <c r="I61" s="117"/>
      <c r="J61" s="235"/>
      <c r="K61" s="245"/>
      <c r="L61" s="245"/>
      <c r="M61" s="118"/>
      <c r="N61" s="119"/>
    </row>
    <row r="62" spans="2:14" x14ac:dyDescent="0.25">
      <c r="B62" s="116"/>
      <c r="C62" s="238"/>
      <c r="D62" s="117"/>
      <c r="E62" s="117" t="s">
        <v>438</v>
      </c>
      <c r="F62" s="117" t="s">
        <v>412</v>
      </c>
      <c r="G62" s="117"/>
      <c r="H62" s="117"/>
      <c r="I62" s="117"/>
      <c r="J62" s="235"/>
      <c r="K62" s="249"/>
      <c r="L62" s="249"/>
      <c r="M62" s="118"/>
      <c r="N62" s="119"/>
    </row>
    <row r="63" spans="2:14" x14ac:dyDescent="0.25">
      <c r="B63" s="116"/>
      <c r="C63" s="117"/>
      <c r="D63" s="117"/>
      <c r="E63" s="117"/>
      <c r="F63" s="117"/>
      <c r="G63" s="117"/>
      <c r="H63" s="117"/>
      <c r="I63" s="117"/>
      <c r="J63" s="235"/>
      <c r="K63" s="249"/>
      <c r="L63" s="249"/>
      <c r="M63" s="118"/>
      <c r="N63" s="119"/>
    </row>
    <row r="64" spans="2:14" x14ac:dyDescent="0.25">
      <c r="B64" s="116"/>
      <c r="C64" s="117"/>
      <c r="D64" s="117" t="s">
        <v>432</v>
      </c>
      <c r="E64" s="232" t="s">
        <v>623</v>
      </c>
      <c r="F64" s="117" t="s">
        <v>441</v>
      </c>
      <c r="G64" s="117"/>
      <c r="H64" s="117"/>
      <c r="I64" s="117"/>
      <c r="J64" s="235"/>
      <c r="K64" s="249"/>
      <c r="L64" s="249"/>
      <c r="M64" s="118"/>
      <c r="N64" s="119"/>
    </row>
    <row r="65" spans="2:14" x14ac:dyDescent="0.25">
      <c r="B65" s="116"/>
      <c r="C65" s="238"/>
      <c r="D65" s="117"/>
      <c r="E65" s="117" t="s">
        <v>434</v>
      </c>
      <c r="F65" s="117" t="s">
        <v>408</v>
      </c>
      <c r="G65" s="117"/>
      <c r="H65" s="117"/>
      <c r="I65" s="117"/>
      <c r="J65" s="235"/>
      <c r="K65" s="249"/>
      <c r="L65" s="249"/>
      <c r="M65" s="118"/>
      <c r="N65" s="119"/>
    </row>
    <row r="66" spans="2:14" x14ac:dyDescent="0.25">
      <c r="B66" s="116"/>
      <c r="C66" s="238"/>
      <c r="D66" s="117"/>
      <c r="E66" s="117" t="s">
        <v>435</v>
      </c>
      <c r="F66" s="117" t="s">
        <v>412</v>
      </c>
      <c r="G66" s="117"/>
      <c r="H66" s="117"/>
      <c r="I66" s="117"/>
      <c r="J66" s="235"/>
      <c r="K66" s="249"/>
      <c r="L66" s="249"/>
      <c r="M66" s="118"/>
      <c r="N66" s="119"/>
    </row>
    <row r="67" spans="2:14" x14ac:dyDescent="0.25">
      <c r="B67" s="116"/>
      <c r="C67" s="238"/>
      <c r="D67" s="117"/>
      <c r="E67" s="117" t="s">
        <v>437</v>
      </c>
      <c r="F67" s="117" t="s">
        <v>412</v>
      </c>
      <c r="G67" s="117"/>
      <c r="H67" s="117"/>
      <c r="I67" s="117"/>
      <c r="J67" s="235"/>
      <c r="K67" s="245"/>
      <c r="L67" s="245"/>
      <c r="M67" s="118"/>
      <c r="N67" s="119"/>
    </row>
    <row r="68" spans="2:14" x14ac:dyDescent="0.25">
      <c r="B68" s="116"/>
      <c r="C68" s="238"/>
      <c r="D68" s="117"/>
      <c r="E68" s="117" t="s">
        <v>438</v>
      </c>
      <c r="F68" s="117" t="s">
        <v>412</v>
      </c>
      <c r="G68" s="117"/>
      <c r="H68" s="117"/>
      <c r="I68" s="117"/>
      <c r="J68" s="235"/>
      <c r="K68" s="249"/>
      <c r="L68" s="249"/>
      <c r="M68" s="118"/>
      <c r="N68" s="119"/>
    </row>
    <row r="69" spans="2:14" x14ac:dyDescent="0.25">
      <c r="B69" s="116"/>
      <c r="C69" s="117"/>
      <c r="D69" s="117"/>
      <c r="E69" s="117"/>
      <c r="F69" s="117"/>
      <c r="G69" s="117"/>
      <c r="H69" s="117"/>
      <c r="I69" s="117"/>
      <c r="J69" s="235"/>
      <c r="K69" s="249"/>
      <c r="L69" s="249"/>
      <c r="M69" s="118"/>
      <c r="N69" s="119"/>
    </row>
    <row r="70" spans="2:14" x14ac:dyDescent="0.25">
      <c r="B70" s="116"/>
      <c r="C70" s="117"/>
      <c r="D70" s="117" t="s">
        <v>433</v>
      </c>
      <c r="E70" s="232" t="s">
        <v>624</v>
      </c>
      <c r="F70" s="117" t="s">
        <v>470</v>
      </c>
      <c r="G70" s="117"/>
      <c r="H70" s="117"/>
      <c r="I70" s="117"/>
      <c r="J70" s="235"/>
      <c r="K70" s="249"/>
      <c r="L70" s="249"/>
      <c r="M70" s="118"/>
      <c r="N70" s="119"/>
    </row>
    <row r="71" spans="2:14" x14ac:dyDescent="0.25">
      <c r="B71" s="116"/>
      <c r="C71" s="238"/>
      <c r="D71" s="117"/>
      <c r="E71" s="117" t="s">
        <v>750</v>
      </c>
      <c r="F71" s="117" t="s">
        <v>408</v>
      </c>
      <c r="G71" s="117"/>
      <c r="H71" s="117"/>
      <c r="I71" s="117"/>
      <c r="J71" s="235"/>
      <c r="K71" s="249"/>
      <c r="L71" s="249"/>
      <c r="M71" s="118"/>
      <c r="N71" s="119"/>
    </row>
    <row r="72" spans="2:14" x14ac:dyDescent="0.25">
      <c r="B72" s="116"/>
      <c r="C72" s="238"/>
      <c r="D72" s="117"/>
      <c r="E72" s="117" t="s">
        <v>751</v>
      </c>
      <c r="F72" s="117" t="s">
        <v>408</v>
      </c>
      <c r="G72" s="117"/>
      <c r="H72" s="117"/>
      <c r="I72" s="117"/>
      <c r="J72" s="235"/>
      <c r="K72" s="249"/>
      <c r="L72" s="249"/>
      <c r="M72" s="118"/>
      <c r="N72" s="119"/>
    </row>
    <row r="73" spans="2:14" x14ac:dyDescent="0.25">
      <c r="B73" s="116"/>
      <c r="C73" s="238"/>
      <c r="D73" s="117"/>
      <c r="E73" s="117" t="s">
        <v>752</v>
      </c>
      <c r="F73" s="117" t="s">
        <v>408</v>
      </c>
      <c r="G73" s="117"/>
      <c r="H73" s="117"/>
      <c r="I73" s="117"/>
      <c r="J73" s="235"/>
      <c r="K73" s="249"/>
      <c r="L73" s="249"/>
      <c r="M73" s="118"/>
      <c r="N73" s="119"/>
    </row>
    <row r="74" spans="2:14" x14ac:dyDescent="0.25">
      <c r="B74" s="116"/>
      <c r="C74" s="238"/>
      <c r="D74" s="117"/>
      <c r="E74" s="117" t="s">
        <v>753</v>
      </c>
      <c r="F74" s="117" t="s">
        <v>408</v>
      </c>
      <c r="G74" s="117"/>
      <c r="H74" s="117"/>
      <c r="I74" s="117"/>
      <c r="J74" s="235"/>
      <c r="K74" s="249"/>
      <c r="L74" s="249"/>
      <c r="M74" s="118"/>
      <c r="N74" s="119"/>
    </row>
    <row r="75" spans="2:14" x14ac:dyDescent="0.25">
      <c r="B75" s="116"/>
      <c r="C75" s="238"/>
      <c r="D75" s="117"/>
      <c r="E75" s="117" t="s">
        <v>754</v>
      </c>
      <c r="F75" s="117" t="s">
        <v>408</v>
      </c>
      <c r="G75" s="117"/>
      <c r="H75" s="117"/>
      <c r="I75" s="117"/>
      <c r="J75" s="235"/>
      <c r="K75" s="249"/>
      <c r="L75" s="249"/>
      <c r="M75" s="118"/>
      <c r="N75" s="119"/>
    </row>
    <row r="76" spans="2:14" x14ac:dyDescent="0.25">
      <c r="B76" s="116"/>
      <c r="C76" s="238"/>
      <c r="D76" s="117"/>
      <c r="E76" s="117" t="s">
        <v>755</v>
      </c>
      <c r="F76" s="117" t="s">
        <v>408</v>
      </c>
      <c r="G76" s="117"/>
      <c r="H76" s="117"/>
      <c r="I76" s="117"/>
      <c r="J76" s="235"/>
      <c r="K76" s="249"/>
      <c r="L76" s="249"/>
      <c r="M76" s="118"/>
      <c r="N76" s="119"/>
    </row>
    <row r="77" spans="2:14" x14ac:dyDescent="0.25">
      <c r="B77" s="116"/>
      <c r="C77" s="238"/>
      <c r="D77" s="117"/>
      <c r="E77" s="117" t="s">
        <v>755</v>
      </c>
      <c r="F77" s="117" t="s">
        <v>408</v>
      </c>
      <c r="G77" s="117"/>
      <c r="H77" s="117"/>
      <c r="I77" s="117"/>
      <c r="J77" s="235"/>
      <c r="K77" s="249"/>
      <c r="L77" s="249"/>
      <c r="M77" s="118"/>
      <c r="N77" s="119"/>
    </row>
    <row r="78" spans="2:14" x14ac:dyDescent="0.25">
      <c r="B78" s="116"/>
      <c r="C78" s="238"/>
      <c r="D78" s="117"/>
      <c r="E78" s="117" t="s">
        <v>755</v>
      </c>
      <c r="F78" s="117" t="s">
        <v>408</v>
      </c>
      <c r="G78" s="117"/>
      <c r="H78" s="117"/>
      <c r="I78" s="117"/>
      <c r="J78" s="235"/>
      <c r="K78" s="249"/>
      <c r="L78" s="249"/>
      <c r="M78" s="118"/>
      <c r="N78" s="119"/>
    </row>
    <row r="79" spans="2:14" x14ac:dyDescent="0.25">
      <c r="B79" s="116"/>
      <c r="C79" s="117"/>
      <c r="D79" s="117"/>
      <c r="E79" s="117"/>
      <c r="F79" s="117"/>
      <c r="G79" s="117"/>
      <c r="H79" s="117"/>
      <c r="I79" s="117"/>
      <c r="J79" s="235"/>
      <c r="K79" s="249"/>
      <c r="L79" s="249"/>
      <c r="M79" s="118"/>
      <c r="N79" s="119"/>
    </row>
    <row r="80" spans="2:14" x14ac:dyDescent="0.25">
      <c r="B80" s="116"/>
      <c r="C80" s="117"/>
      <c r="D80" s="117" t="s">
        <v>439</v>
      </c>
      <c r="E80" s="232" t="s">
        <v>623</v>
      </c>
      <c r="F80" s="117" t="s">
        <v>441</v>
      </c>
      <c r="G80" s="117"/>
      <c r="H80" s="117"/>
      <c r="I80" s="117"/>
      <c r="J80" s="235"/>
      <c r="K80" s="249"/>
      <c r="L80" s="249"/>
      <c r="M80" s="118"/>
      <c r="N80" s="119"/>
    </row>
    <row r="81" spans="2:14" x14ac:dyDescent="0.25">
      <c r="B81" s="116"/>
      <c r="C81" s="238"/>
      <c r="D81" s="117"/>
      <c r="E81" s="117" t="s">
        <v>434</v>
      </c>
      <c r="F81" s="117" t="s">
        <v>408</v>
      </c>
      <c r="G81" s="117"/>
      <c r="H81" s="117"/>
      <c r="I81" s="117"/>
      <c r="J81" s="235"/>
      <c r="K81" s="249"/>
      <c r="L81" s="249"/>
      <c r="M81" s="118"/>
      <c r="N81" s="119"/>
    </row>
    <row r="82" spans="2:14" x14ac:dyDescent="0.25">
      <c r="B82" s="116"/>
      <c r="C82" s="238"/>
      <c r="D82" s="117"/>
      <c r="E82" s="117" t="s">
        <v>435</v>
      </c>
      <c r="F82" s="117" t="s">
        <v>412</v>
      </c>
      <c r="G82" s="117"/>
      <c r="H82" s="117"/>
      <c r="I82" s="117"/>
      <c r="J82" s="235"/>
      <c r="K82" s="249"/>
      <c r="L82" s="249"/>
      <c r="M82" s="118"/>
      <c r="N82" s="119"/>
    </row>
    <row r="83" spans="2:14" x14ac:dyDescent="0.25">
      <c r="B83" s="116"/>
      <c r="C83" s="238"/>
      <c r="D83" s="117"/>
      <c r="E83" s="117" t="s">
        <v>437</v>
      </c>
      <c r="F83" s="117" t="s">
        <v>412</v>
      </c>
      <c r="G83" s="117"/>
      <c r="H83" s="117"/>
      <c r="I83" s="117"/>
      <c r="J83" s="235"/>
      <c r="K83" s="245"/>
      <c r="L83" s="245"/>
      <c r="M83" s="118"/>
      <c r="N83" s="119"/>
    </row>
    <row r="84" spans="2:14" x14ac:dyDescent="0.25">
      <c r="B84" s="116"/>
      <c r="C84" s="238"/>
      <c r="D84" s="117"/>
      <c r="E84" s="117" t="s">
        <v>438</v>
      </c>
      <c r="F84" s="117" t="s">
        <v>412</v>
      </c>
      <c r="G84" s="117"/>
      <c r="H84" s="117"/>
      <c r="I84" s="117"/>
      <c r="J84" s="235"/>
      <c r="K84" s="249"/>
      <c r="L84" s="249"/>
      <c r="M84" s="118"/>
      <c r="N84" s="119"/>
    </row>
    <row r="85" spans="2:14" x14ac:dyDescent="0.25">
      <c r="B85" s="116"/>
      <c r="C85" s="117"/>
      <c r="D85" s="117"/>
      <c r="E85" s="117"/>
      <c r="F85" s="117"/>
      <c r="G85" s="117"/>
      <c r="H85" s="117"/>
      <c r="I85" s="117"/>
      <c r="J85" s="235"/>
      <c r="K85" s="249"/>
      <c r="L85" s="249"/>
      <c r="M85" s="118"/>
      <c r="N85" s="119"/>
    </row>
    <row r="86" spans="2:14" x14ac:dyDescent="0.25">
      <c r="B86" s="116"/>
      <c r="C86" s="117"/>
      <c r="D86" s="117" t="s">
        <v>440</v>
      </c>
      <c r="E86" s="232" t="s">
        <v>623</v>
      </c>
      <c r="F86" s="117" t="s">
        <v>441</v>
      </c>
      <c r="G86" s="117"/>
      <c r="H86" s="117"/>
      <c r="I86" s="117"/>
      <c r="J86" s="235"/>
      <c r="K86" s="249"/>
      <c r="L86" s="249"/>
      <c r="M86" s="118"/>
      <c r="N86" s="119"/>
    </row>
    <row r="87" spans="2:14" x14ac:dyDescent="0.25">
      <c r="B87" s="116"/>
      <c r="C87" s="238"/>
      <c r="D87" s="117"/>
      <c r="E87" s="117" t="s">
        <v>434</v>
      </c>
      <c r="F87" s="117" t="s">
        <v>408</v>
      </c>
      <c r="G87" s="117"/>
      <c r="H87" s="117"/>
      <c r="I87" s="117"/>
      <c r="J87" s="235"/>
      <c r="K87" s="249"/>
      <c r="L87" s="249"/>
      <c r="M87" s="118"/>
      <c r="N87" s="119"/>
    </row>
    <row r="88" spans="2:14" x14ac:dyDescent="0.25">
      <c r="B88" s="116"/>
      <c r="C88" s="238"/>
      <c r="D88" s="117"/>
      <c r="E88" s="117" t="s">
        <v>435</v>
      </c>
      <c r="F88" s="117" t="s">
        <v>412</v>
      </c>
      <c r="G88" s="117"/>
      <c r="H88" s="117"/>
      <c r="I88" s="117"/>
      <c r="J88" s="235"/>
      <c r="K88" s="249"/>
      <c r="L88" s="249"/>
      <c r="M88" s="118"/>
      <c r="N88" s="119"/>
    </row>
    <row r="89" spans="2:14" x14ac:dyDescent="0.25">
      <c r="B89" s="116"/>
      <c r="C89" s="238"/>
      <c r="D89" s="117"/>
      <c r="E89" s="117" t="s">
        <v>437</v>
      </c>
      <c r="F89" s="117" t="s">
        <v>412</v>
      </c>
      <c r="G89" s="117"/>
      <c r="H89" s="117"/>
      <c r="I89" s="117"/>
      <c r="J89" s="235"/>
      <c r="K89" s="245"/>
      <c r="L89" s="245"/>
      <c r="M89" s="118"/>
      <c r="N89" s="119"/>
    </row>
    <row r="90" spans="2:14" x14ac:dyDescent="0.25">
      <c r="B90" s="116"/>
      <c r="C90" s="238"/>
      <c r="D90" s="117"/>
      <c r="E90" s="117" t="s">
        <v>438</v>
      </c>
      <c r="F90" s="117" t="s">
        <v>412</v>
      </c>
      <c r="G90" s="117"/>
      <c r="H90" s="117"/>
      <c r="I90" s="117"/>
      <c r="J90" s="235"/>
      <c r="K90" s="249"/>
      <c r="L90" s="249"/>
      <c r="M90" s="118"/>
      <c r="N90" s="119"/>
    </row>
    <row r="91" spans="2:14" ht="15.75" thickBot="1" x14ac:dyDescent="0.3">
      <c r="B91" s="120"/>
      <c r="C91" s="121"/>
      <c r="D91" s="121"/>
      <c r="E91" s="121"/>
      <c r="F91" s="121"/>
      <c r="G91" s="121"/>
      <c r="H91" s="121"/>
      <c r="I91" s="121"/>
      <c r="J91" s="236"/>
      <c r="K91" s="250"/>
      <c r="L91" s="250"/>
      <c r="M91" s="122"/>
      <c r="N91" s="123"/>
    </row>
    <row r="92" spans="2:14" ht="15.75" thickBot="1" x14ac:dyDescent="0.3">
      <c r="J92" s="234"/>
      <c r="K92" s="251"/>
      <c r="L92" s="251"/>
      <c r="M92" s="113"/>
      <c r="N92" s="112"/>
    </row>
    <row r="93" spans="2:14" x14ac:dyDescent="0.25">
      <c r="B93" s="125" t="s">
        <v>436</v>
      </c>
      <c r="C93" s="126">
        <v>6</v>
      </c>
      <c r="D93" s="126"/>
      <c r="E93" s="128" t="s">
        <v>629</v>
      </c>
      <c r="F93" s="126" t="s">
        <v>469</v>
      </c>
      <c r="G93" s="126"/>
      <c r="H93" s="126"/>
      <c r="I93" s="126"/>
      <c r="J93" s="126" t="s">
        <v>636</v>
      </c>
      <c r="K93" s="248" t="s">
        <v>477</v>
      </c>
      <c r="L93" s="244" t="s">
        <v>327</v>
      </c>
      <c r="M93" s="128" t="s">
        <v>477</v>
      </c>
      <c r="N93" s="127" t="s">
        <v>663</v>
      </c>
    </row>
    <row r="94" spans="2:14" x14ac:dyDescent="0.25">
      <c r="B94" s="233"/>
      <c r="C94" s="117"/>
      <c r="D94" s="117" t="s">
        <v>442</v>
      </c>
      <c r="E94" s="231" t="s">
        <v>622</v>
      </c>
      <c r="F94" s="117" t="s">
        <v>414</v>
      </c>
      <c r="G94" s="117"/>
      <c r="H94" s="117"/>
      <c r="I94" s="117"/>
      <c r="J94" s="235"/>
      <c r="K94" s="249"/>
      <c r="L94" s="249"/>
      <c r="M94" s="118"/>
      <c r="N94" s="119"/>
    </row>
    <row r="95" spans="2:14" x14ac:dyDescent="0.25">
      <c r="B95" s="116"/>
      <c r="C95" s="238"/>
      <c r="D95" s="117"/>
      <c r="E95" s="117" t="s">
        <v>443</v>
      </c>
      <c r="F95" s="117" t="s">
        <v>413</v>
      </c>
      <c r="G95" s="117"/>
      <c r="H95" s="117"/>
      <c r="I95" s="117"/>
      <c r="J95" s="235"/>
      <c r="K95" s="249"/>
      <c r="L95" s="249"/>
      <c r="M95" s="118"/>
      <c r="N95" s="119"/>
    </row>
    <row r="96" spans="2:14" x14ac:dyDescent="0.25">
      <c r="B96" s="116"/>
      <c r="C96" s="238"/>
      <c r="D96" s="117"/>
      <c r="E96" s="117" t="s">
        <v>444</v>
      </c>
      <c r="F96" s="117" t="s">
        <v>413</v>
      </c>
      <c r="G96" s="117"/>
      <c r="H96" s="117"/>
      <c r="I96" s="117"/>
      <c r="J96" s="235"/>
      <c r="K96" s="249"/>
      <c r="L96" s="249"/>
      <c r="M96" s="118"/>
      <c r="N96" s="119"/>
    </row>
    <row r="97" spans="2:14" x14ac:dyDescent="0.25">
      <c r="B97" s="116"/>
      <c r="C97" s="238"/>
      <c r="D97" s="117"/>
      <c r="E97" s="117" t="s">
        <v>458</v>
      </c>
      <c r="F97" s="117" t="s">
        <v>413</v>
      </c>
      <c r="G97" s="117"/>
      <c r="H97" s="117"/>
      <c r="I97" s="117"/>
      <c r="J97" s="235"/>
      <c r="K97" s="249"/>
      <c r="L97" s="249"/>
      <c r="M97" s="118"/>
      <c r="N97" s="119"/>
    </row>
    <row r="98" spans="2:14" x14ac:dyDescent="0.25">
      <c r="B98" s="116"/>
      <c r="C98" s="117"/>
      <c r="D98" s="117"/>
      <c r="E98" s="117"/>
      <c r="F98" s="117"/>
      <c r="G98" s="117"/>
      <c r="H98" s="117"/>
      <c r="I98" s="117"/>
      <c r="J98" s="235"/>
      <c r="K98" s="249"/>
      <c r="L98" s="249"/>
      <c r="M98" s="118"/>
      <c r="N98" s="119"/>
    </row>
    <row r="99" spans="2:14" x14ac:dyDescent="0.25">
      <c r="B99" s="116"/>
      <c r="C99" s="117"/>
      <c r="D99" s="117" t="s">
        <v>461</v>
      </c>
      <c r="E99" s="232" t="s">
        <v>621</v>
      </c>
      <c r="F99" s="117" t="s">
        <v>468</v>
      </c>
      <c r="G99" s="117"/>
      <c r="H99" s="117"/>
      <c r="I99" s="117"/>
      <c r="J99" s="235"/>
      <c r="K99" s="249"/>
      <c r="L99" s="249"/>
      <c r="M99" s="118"/>
      <c r="N99" s="119"/>
    </row>
    <row r="100" spans="2:14" x14ac:dyDescent="0.25">
      <c r="B100" s="116"/>
      <c r="C100" s="238"/>
      <c r="D100" s="117"/>
      <c r="E100" s="117" t="s">
        <v>462</v>
      </c>
      <c r="F100" s="117" t="s">
        <v>413</v>
      </c>
      <c r="G100" s="117"/>
      <c r="H100" s="117"/>
      <c r="I100" s="117"/>
      <c r="J100" s="235"/>
      <c r="K100" s="249"/>
      <c r="L100" s="249"/>
      <c r="M100" s="118"/>
      <c r="N100" s="119"/>
    </row>
    <row r="101" spans="2:14" x14ac:dyDescent="0.25">
      <c r="B101" s="116"/>
      <c r="C101" s="238"/>
      <c r="D101" s="117"/>
      <c r="E101" s="117" t="s">
        <v>463</v>
      </c>
      <c r="F101" s="117" t="s">
        <v>413</v>
      </c>
      <c r="G101" s="117"/>
      <c r="H101" s="117"/>
      <c r="I101" s="117"/>
      <c r="J101" s="235"/>
      <c r="K101" s="249"/>
      <c r="L101" s="249"/>
      <c r="M101" s="118"/>
      <c r="N101" s="119"/>
    </row>
    <row r="102" spans="2:14" x14ac:dyDescent="0.25">
      <c r="B102" s="116"/>
      <c r="C102" s="238"/>
      <c r="D102" s="117"/>
      <c r="E102" s="117" t="s">
        <v>464</v>
      </c>
      <c r="F102" s="117" t="s">
        <v>413</v>
      </c>
      <c r="G102" s="117"/>
      <c r="H102" s="117"/>
      <c r="I102" s="117"/>
      <c r="J102" s="235"/>
      <c r="K102" s="249"/>
      <c r="L102" s="249"/>
      <c r="M102" s="118"/>
      <c r="N102" s="119"/>
    </row>
    <row r="103" spans="2:14" x14ac:dyDescent="0.25">
      <c r="B103" s="116"/>
      <c r="C103" s="238"/>
      <c r="D103" s="117"/>
      <c r="E103" s="117" t="s">
        <v>465</v>
      </c>
      <c r="F103" s="117" t="s">
        <v>413</v>
      </c>
      <c r="G103" s="117"/>
      <c r="H103" s="117"/>
      <c r="I103" s="117"/>
      <c r="J103" s="235"/>
      <c r="K103" s="249"/>
      <c r="L103" s="249"/>
      <c r="M103" s="118"/>
      <c r="N103" s="119"/>
    </row>
    <row r="104" spans="2:14" x14ac:dyDescent="0.25">
      <c r="B104" s="116"/>
      <c r="C104" s="238"/>
      <c r="D104" s="117"/>
      <c r="E104" s="117" t="s">
        <v>466</v>
      </c>
      <c r="F104" s="117" t="s">
        <v>413</v>
      </c>
      <c r="G104" s="117"/>
      <c r="H104" s="117"/>
      <c r="I104" s="117"/>
      <c r="J104" s="235"/>
      <c r="K104" s="249"/>
      <c r="L104" s="249"/>
      <c r="M104" s="118"/>
      <c r="N104" s="119"/>
    </row>
    <row r="105" spans="2:14" x14ac:dyDescent="0.25">
      <c r="B105" s="116"/>
      <c r="C105" s="238"/>
      <c r="D105" s="117"/>
      <c r="E105" s="117" t="s">
        <v>467</v>
      </c>
      <c r="F105" s="117" t="s">
        <v>413</v>
      </c>
      <c r="G105" s="117"/>
      <c r="H105" s="117"/>
      <c r="I105" s="117"/>
      <c r="J105" s="235"/>
      <c r="K105" s="249"/>
      <c r="L105" s="249"/>
      <c r="M105" s="118"/>
      <c r="N105" s="119"/>
    </row>
    <row r="106" spans="2:14" x14ac:dyDescent="0.25">
      <c r="B106" s="116"/>
      <c r="C106" s="117"/>
      <c r="D106" s="117"/>
      <c r="E106" s="117"/>
      <c r="F106" s="117"/>
      <c r="G106" s="117"/>
      <c r="H106" s="117"/>
      <c r="I106" s="117"/>
      <c r="J106" s="235"/>
      <c r="K106" s="249"/>
      <c r="L106" s="249"/>
      <c r="M106" s="118"/>
      <c r="N106" s="119"/>
    </row>
    <row r="107" spans="2:14" x14ac:dyDescent="0.25">
      <c r="B107" s="116"/>
      <c r="C107" s="117"/>
      <c r="D107" s="117" t="s">
        <v>445</v>
      </c>
      <c r="E107" s="231" t="s">
        <v>620</v>
      </c>
      <c r="F107" s="117" t="s">
        <v>456</v>
      </c>
      <c r="G107" s="117"/>
      <c r="H107" s="117"/>
      <c r="I107" s="117"/>
      <c r="J107" s="235"/>
      <c r="K107" s="249"/>
      <c r="L107" s="249"/>
      <c r="M107" s="118"/>
      <c r="N107" s="119"/>
    </row>
    <row r="108" spans="2:14" x14ac:dyDescent="0.25">
      <c r="B108" s="116"/>
      <c r="C108" s="238"/>
      <c r="D108" s="117"/>
      <c r="E108" s="117" t="s">
        <v>446</v>
      </c>
      <c r="F108" s="117" t="s">
        <v>413</v>
      </c>
      <c r="G108" s="117"/>
      <c r="H108" s="117"/>
      <c r="I108" s="117"/>
      <c r="J108" s="235"/>
      <c r="K108" s="249"/>
      <c r="L108" s="249"/>
      <c r="M108" s="118"/>
      <c r="N108" s="119"/>
    </row>
    <row r="109" spans="2:14" x14ac:dyDescent="0.25">
      <c r="B109" s="116"/>
      <c r="C109" s="238"/>
      <c r="D109" s="117"/>
      <c r="E109" s="117" t="s">
        <v>447</v>
      </c>
      <c r="F109" s="117" t="s">
        <v>413</v>
      </c>
      <c r="G109" s="117"/>
      <c r="H109" s="117"/>
      <c r="I109" s="117"/>
      <c r="J109" s="235"/>
      <c r="K109" s="249"/>
      <c r="L109" s="249"/>
      <c r="M109" s="118"/>
      <c r="N109" s="119"/>
    </row>
    <row r="110" spans="2:14" x14ac:dyDescent="0.25">
      <c r="B110" s="116"/>
      <c r="C110" s="238"/>
      <c r="D110" s="117"/>
      <c r="E110" s="117" t="s">
        <v>457</v>
      </c>
      <c r="F110" s="117" t="s">
        <v>413</v>
      </c>
      <c r="G110" s="117"/>
      <c r="H110" s="117"/>
      <c r="I110" s="117"/>
      <c r="J110" s="235"/>
      <c r="K110" s="249"/>
      <c r="L110" s="249"/>
      <c r="M110" s="118"/>
      <c r="N110" s="119"/>
    </row>
    <row r="111" spans="2:14" x14ac:dyDescent="0.25">
      <c r="B111" s="116"/>
      <c r="C111" s="238"/>
      <c r="D111" s="117"/>
      <c r="E111" s="117" t="s">
        <v>448</v>
      </c>
      <c r="F111" s="117" t="s">
        <v>413</v>
      </c>
      <c r="G111" s="117"/>
      <c r="H111" s="117"/>
      <c r="I111" s="117"/>
      <c r="J111" s="235"/>
      <c r="K111" s="249"/>
      <c r="L111" s="249"/>
      <c r="M111" s="118"/>
      <c r="N111" s="119"/>
    </row>
    <row r="112" spans="2:14" x14ac:dyDescent="0.25">
      <c r="B112" s="116"/>
      <c r="C112" s="238"/>
      <c r="D112" s="117"/>
      <c r="E112" s="117" t="s">
        <v>449</v>
      </c>
      <c r="F112" s="117" t="s">
        <v>413</v>
      </c>
      <c r="G112" s="117"/>
      <c r="H112" s="117"/>
      <c r="I112" s="117"/>
      <c r="J112" s="235"/>
      <c r="K112" s="249"/>
      <c r="L112" s="249"/>
      <c r="M112" s="118"/>
      <c r="N112" s="119"/>
    </row>
    <row r="113" spans="2:14" x14ac:dyDescent="0.25">
      <c r="B113" s="116"/>
      <c r="C113" s="238"/>
      <c r="D113" s="117"/>
      <c r="E113" s="117" t="s">
        <v>455</v>
      </c>
      <c r="F113" s="117" t="s">
        <v>408</v>
      </c>
      <c r="G113" s="117"/>
      <c r="H113" s="117"/>
      <c r="I113" s="117"/>
      <c r="J113" s="235"/>
      <c r="K113" s="249"/>
      <c r="L113" s="249"/>
      <c r="M113" s="118"/>
      <c r="N113" s="119"/>
    </row>
    <row r="114" spans="2:14" x14ac:dyDescent="0.25">
      <c r="B114" s="116"/>
      <c r="C114" s="238"/>
      <c r="D114" s="117"/>
      <c r="E114" s="117" t="s">
        <v>450</v>
      </c>
      <c r="F114" s="117" t="s">
        <v>413</v>
      </c>
      <c r="G114" s="117"/>
      <c r="H114" s="117"/>
      <c r="I114" s="117"/>
      <c r="J114" s="235"/>
      <c r="K114" s="249"/>
      <c r="L114" s="249"/>
      <c r="M114" s="118"/>
      <c r="N114" s="119"/>
    </row>
    <row r="115" spans="2:14" x14ac:dyDescent="0.25">
      <c r="B115" s="116"/>
      <c r="C115" s="238"/>
      <c r="D115" s="117"/>
      <c r="E115" s="117" t="s">
        <v>451</v>
      </c>
      <c r="F115" s="117" t="s">
        <v>413</v>
      </c>
      <c r="G115" s="117"/>
      <c r="H115" s="117"/>
      <c r="I115" s="117"/>
      <c r="J115" s="235"/>
      <c r="K115" s="249"/>
      <c r="L115" s="249"/>
      <c r="M115" s="118"/>
      <c r="N115" s="119"/>
    </row>
    <row r="116" spans="2:14" x14ac:dyDescent="0.25">
      <c r="B116" s="116"/>
      <c r="C116" s="238"/>
      <c r="D116" s="117"/>
      <c r="E116" s="117" t="s">
        <v>459</v>
      </c>
      <c r="F116" s="117" t="s">
        <v>413</v>
      </c>
      <c r="G116" s="117"/>
      <c r="H116" s="117"/>
      <c r="I116" s="117"/>
      <c r="J116" s="235"/>
      <c r="K116" s="249"/>
      <c r="L116" s="249"/>
      <c r="M116" s="118"/>
      <c r="N116" s="119"/>
    </row>
    <row r="117" spans="2:14" x14ac:dyDescent="0.25">
      <c r="B117" s="116"/>
      <c r="C117" s="238"/>
      <c r="D117" s="117"/>
      <c r="E117" s="117" t="s">
        <v>452</v>
      </c>
      <c r="F117" s="117" t="s">
        <v>413</v>
      </c>
      <c r="G117" s="117"/>
      <c r="H117" s="117"/>
      <c r="I117" s="117"/>
      <c r="J117" s="235"/>
      <c r="K117" s="249"/>
      <c r="L117" s="249"/>
      <c r="M117" s="118"/>
      <c r="N117" s="119"/>
    </row>
    <row r="118" spans="2:14" x14ac:dyDescent="0.25">
      <c r="B118" s="116"/>
      <c r="C118" s="238"/>
      <c r="D118" s="117"/>
      <c r="E118" s="117" t="s">
        <v>453</v>
      </c>
      <c r="F118" s="117" t="s">
        <v>413</v>
      </c>
      <c r="G118" s="117"/>
      <c r="H118" s="117"/>
      <c r="I118" s="117"/>
      <c r="J118" s="235"/>
      <c r="K118" s="249"/>
      <c r="L118" s="249"/>
      <c r="M118" s="118"/>
      <c r="N118" s="119"/>
    </row>
    <row r="119" spans="2:14" x14ac:dyDescent="0.25">
      <c r="B119" s="116"/>
      <c r="C119" s="238"/>
      <c r="D119" s="117"/>
      <c r="E119" s="117" t="s">
        <v>460</v>
      </c>
      <c r="F119" s="117" t="s">
        <v>413</v>
      </c>
      <c r="G119" s="117"/>
      <c r="H119" s="117"/>
      <c r="I119" s="117"/>
      <c r="J119" s="235"/>
      <c r="K119" s="249"/>
      <c r="L119" s="249"/>
      <c r="M119" s="118"/>
      <c r="N119" s="119"/>
    </row>
    <row r="120" spans="2:14" x14ac:dyDescent="0.25">
      <c r="B120" s="116"/>
      <c r="C120" s="238"/>
      <c r="D120" s="117"/>
      <c r="E120" s="117" t="s">
        <v>454</v>
      </c>
      <c r="F120" s="117" t="s">
        <v>408</v>
      </c>
      <c r="G120" s="117"/>
      <c r="H120" s="117"/>
      <c r="I120" s="117"/>
      <c r="J120" s="235"/>
      <c r="K120" s="249"/>
      <c r="L120" s="249"/>
      <c r="M120" s="118"/>
      <c r="N120" s="119"/>
    </row>
    <row r="121" spans="2:14" ht="15.75" thickBot="1" x14ac:dyDescent="0.3">
      <c r="B121" s="120"/>
      <c r="C121" s="121"/>
      <c r="D121" s="121"/>
      <c r="E121" s="121"/>
      <c r="F121" s="121"/>
      <c r="G121" s="121"/>
      <c r="H121" s="121"/>
      <c r="I121" s="121"/>
      <c r="J121" s="236"/>
      <c r="K121" s="250"/>
      <c r="L121" s="250"/>
      <c r="M121" s="122"/>
      <c r="N121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sheetPr>
    <tabColor theme="0" tint="-0.249977111117893"/>
  </sheetPr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69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69" t="s">
        <v>378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69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69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69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69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69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69">
        <v>5</v>
      </c>
      <c r="G20" t="s">
        <v>379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69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69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sheetPr>
    <tabColor theme="0" tint="-0.249977111117893"/>
  </sheetPr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sheetPr>
    <tabColor theme="0" tint="-0.249977111117893"/>
  </sheetPr>
  <dimension ref="A1:R23"/>
  <sheetViews>
    <sheetView workbookViewId="0">
      <selection activeCell="N53" sqref="N53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147</v>
      </c>
      <c r="I1" t="s">
        <v>10</v>
      </c>
      <c r="L1" t="s">
        <v>147</v>
      </c>
      <c r="O1" t="s">
        <v>148</v>
      </c>
    </row>
    <row r="2" spans="1:18" x14ac:dyDescent="0.25">
      <c r="A2" s="11" t="s">
        <v>149</v>
      </c>
      <c r="B2" t="s">
        <v>150</v>
      </c>
      <c r="C2" s="12" t="s">
        <v>151</v>
      </c>
      <c r="D2">
        <v>178081</v>
      </c>
      <c r="E2" s="1" t="s">
        <v>152</v>
      </c>
      <c r="F2" s="1">
        <f>D2-D17</f>
        <v>-1</v>
      </c>
      <c r="H2" s="11" t="s">
        <v>149</v>
      </c>
      <c r="I2" t="s">
        <v>153</v>
      </c>
      <c r="J2" s="12" t="s">
        <v>151</v>
      </c>
      <c r="K2">
        <v>178079</v>
      </c>
      <c r="L2" s="1" t="s">
        <v>152</v>
      </c>
      <c r="M2" s="1">
        <f>K2-K17</f>
        <v>0</v>
      </c>
      <c r="O2" t="s">
        <v>154</v>
      </c>
      <c r="P2" t="s">
        <v>155</v>
      </c>
      <c r="Q2">
        <f>D2-K3</f>
        <v>5</v>
      </c>
      <c r="R2" s="13" t="s">
        <v>156</v>
      </c>
    </row>
    <row r="3" spans="1:18" x14ac:dyDescent="0.25">
      <c r="A3" s="11" t="s">
        <v>157</v>
      </c>
      <c r="B3" t="s">
        <v>158</v>
      </c>
      <c r="C3" s="14" t="s">
        <v>159</v>
      </c>
      <c r="D3">
        <v>178063</v>
      </c>
      <c r="E3" s="1" t="s">
        <v>160</v>
      </c>
      <c r="F3" s="15">
        <f>D16-D12-D3</f>
        <v>2</v>
      </c>
      <c r="H3" s="11" t="s">
        <v>157</v>
      </c>
      <c r="I3" t="s">
        <v>161</v>
      </c>
      <c r="J3" s="14" t="s">
        <v>159</v>
      </c>
      <c r="K3">
        <v>178076</v>
      </c>
      <c r="L3" s="1" t="s">
        <v>160</v>
      </c>
      <c r="M3" s="1">
        <f>K16-K12-K3</f>
        <v>0</v>
      </c>
      <c r="O3" t="s">
        <v>162</v>
      </c>
      <c r="P3" t="s">
        <v>163</v>
      </c>
      <c r="Q3">
        <f>K2-D3</f>
        <v>16</v>
      </c>
      <c r="R3" s="13" t="s">
        <v>164</v>
      </c>
    </row>
    <row r="4" spans="1:18" x14ac:dyDescent="0.25">
      <c r="B4" t="s">
        <v>165</v>
      </c>
      <c r="C4" s="12" t="s">
        <v>166</v>
      </c>
      <c r="D4">
        <v>0</v>
      </c>
      <c r="I4" t="s">
        <v>165</v>
      </c>
      <c r="J4" s="12" t="s">
        <v>166</v>
      </c>
      <c r="K4">
        <v>0</v>
      </c>
      <c r="O4" t="s">
        <v>167</v>
      </c>
      <c r="P4" s="1" t="s">
        <v>168</v>
      </c>
      <c r="Q4" s="1">
        <f>D2-D3</f>
        <v>18</v>
      </c>
      <c r="R4" s="1" t="s">
        <v>169</v>
      </c>
    </row>
    <row r="5" spans="1:18" x14ac:dyDescent="0.25">
      <c r="A5" s="11" t="s">
        <v>170</v>
      </c>
      <c r="B5" t="s">
        <v>171</v>
      </c>
      <c r="C5" s="12" t="s">
        <v>172</v>
      </c>
      <c r="D5">
        <v>0</v>
      </c>
      <c r="H5" s="11" t="s">
        <v>170</v>
      </c>
      <c r="I5" t="s">
        <v>171</v>
      </c>
      <c r="J5" s="12" t="s">
        <v>172</v>
      </c>
      <c r="K5">
        <v>0</v>
      </c>
      <c r="O5" t="s">
        <v>173</v>
      </c>
      <c r="P5" s="1" t="s">
        <v>174</v>
      </c>
      <c r="Q5" s="1">
        <f>K2-K3</f>
        <v>3</v>
      </c>
      <c r="R5" s="1" t="s">
        <v>175</v>
      </c>
    </row>
    <row r="6" spans="1:18" x14ac:dyDescent="0.25">
      <c r="B6" t="s">
        <v>176</v>
      </c>
      <c r="C6" s="12" t="s">
        <v>177</v>
      </c>
      <c r="D6">
        <v>0</v>
      </c>
      <c r="I6" t="s">
        <v>176</v>
      </c>
      <c r="J6" s="12" t="s">
        <v>177</v>
      </c>
      <c r="K6">
        <v>0</v>
      </c>
    </row>
    <row r="7" spans="1:18" x14ac:dyDescent="0.25">
      <c r="B7" t="s">
        <v>178</v>
      </c>
      <c r="C7" s="12" t="s">
        <v>179</v>
      </c>
      <c r="D7">
        <v>0</v>
      </c>
      <c r="I7" t="s">
        <v>178</v>
      </c>
      <c r="J7" s="12" t="s">
        <v>179</v>
      </c>
      <c r="K7">
        <v>0</v>
      </c>
    </row>
    <row r="8" spans="1:18" x14ac:dyDescent="0.25">
      <c r="B8" t="s">
        <v>180</v>
      </c>
      <c r="C8" s="14" t="s">
        <v>181</v>
      </c>
      <c r="D8">
        <v>4</v>
      </c>
      <c r="I8" t="s">
        <v>180</v>
      </c>
      <c r="J8" s="14" t="s">
        <v>181</v>
      </c>
      <c r="K8">
        <v>3</v>
      </c>
    </row>
    <row r="9" spans="1:18" x14ac:dyDescent="0.25">
      <c r="A9" s="11" t="s">
        <v>182</v>
      </c>
      <c r="B9" t="s">
        <v>183</v>
      </c>
      <c r="C9" s="14" t="s">
        <v>184</v>
      </c>
      <c r="D9">
        <v>10</v>
      </c>
      <c r="E9" s="1" t="s">
        <v>185</v>
      </c>
      <c r="F9" s="15">
        <f>D9-D18</f>
        <v>10</v>
      </c>
      <c r="H9" s="11" t="s">
        <v>182</v>
      </c>
      <c r="I9" t="s">
        <v>183</v>
      </c>
      <c r="J9" s="14" t="s">
        <v>184</v>
      </c>
      <c r="K9">
        <v>0</v>
      </c>
      <c r="L9" s="1" t="s">
        <v>185</v>
      </c>
      <c r="M9" s="1">
        <f>K9-K18</f>
        <v>0</v>
      </c>
    </row>
    <row r="10" spans="1:18" x14ac:dyDescent="0.25">
      <c r="B10" t="s">
        <v>186</v>
      </c>
      <c r="C10" s="14" t="s">
        <v>187</v>
      </c>
      <c r="D10">
        <v>0</v>
      </c>
      <c r="I10" t="s">
        <v>186</v>
      </c>
      <c r="J10" s="14" t="s">
        <v>187</v>
      </c>
      <c r="K10">
        <v>0</v>
      </c>
    </row>
    <row r="11" spans="1:18" x14ac:dyDescent="0.25">
      <c r="B11" t="s">
        <v>188</v>
      </c>
      <c r="C11" s="14" t="s">
        <v>189</v>
      </c>
      <c r="D11">
        <v>0</v>
      </c>
      <c r="I11" t="s">
        <v>188</v>
      </c>
      <c r="J11" s="14" t="s">
        <v>189</v>
      </c>
      <c r="K11">
        <v>0</v>
      </c>
    </row>
    <row r="12" spans="1:18" x14ac:dyDescent="0.25">
      <c r="A12" s="11" t="s">
        <v>190</v>
      </c>
      <c r="B12" t="s">
        <v>191</v>
      </c>
      <c r="C12" s="14" t="s">
        <v>192</v>
      </c>
      <c r="D12">
        <v>7</v>
      </c>
      <c r="E12" s="1" t="s">
        <v>193</v>
      </c>
      <c r="F12" s="15">
        <f>D16-D3-D12</f>
        <v>2</v>
      </c>
      <c r="H12" s="11" t="s">
        <v>190</v>
      </c>
      <c r="I12" t="s">
        <v>191</v>
      </c>
      <c r="J12" s="14" t="s">
        <v>192</v>
      </c>
      <c r="K12">
        <v>3</v>
      </c>
      <c r="L12" s="1" t="s">
        <v>193</v>
      </c>
      <c r="M12" s="1">
        <f>K16-K3-K12</f>
        <v>0</v>
      </c>
      <c r="P12" s="13" t="s">
        <v>194</v>
      </c>
      <c r="Q12" s="13"/>
    </row>
    <row r="13" spans="1:18" x14ac:dyDescent="0.25">
      <c r="A13" s="11" t="s">
        <v>195</v>
      </c>
      <c r="B13" t="s">
        <v>196</v>
      </c>
      <c r="C13" s="16" t="s">
        <v>197</v>
      </c>
      <c r="D13">
        <v>1</v>
      </c>
      <c r="E13" s="1" t="s">
        <v>198</v>
      </c>
      <c r="F13" s="1">
        <f>D13-D19</f>
        <v>0</v>
      </c>
      <c r="H13" s="11" t="s">
        <v>195</v>
      </c>
      <c r="I13" t="s">
        <v>196</v>
      </c>
      <c r="J13" s="16" t="s">
        <v>197</v>
      </c>
      <c r="K13">
        <v>1</v>
      </c>
      <c r="L13" s="1" t="s">
        <v>198</v>
      </c>
      <c r="M13" s="1">
        <f>K13-K19</f>
        <v>0</v>
      </c>
    </row>
    <row r="14" spans="1:18" x14ac:dyDescent="0.25">
      <c r="B14" t="s">
        <v>199</v>
      </c>
      <c r="C14" s="16" t="s">
        <v>200</v>
      </c>
      <c r="D14">
        <v>0</v>
      </c>
      <c r="I14" t="s">
        <v>199</v>
      </c>
      <c r="J14" s="16" t="s">
        <v>200</v>
      </c>
      <c r="K14">
        <v>0</v>
      </c>
    </row>
    <row r="16" spans="1:18" x14ac:dyDescent="0.25">
      <c r="A16" s="11" t="s">
        <v>201</v>
      </c>
      <c r="B16" t="s">
        <v>202</v>
      </c>
      <c r="D16">
        <v>178072</v>
      </c>
      <c r="E16" s="1" t="s">
        <v>203</v>
      </c>
      <c r="F16" s="15">
        <f>D3+D12-D16</f>
        <v>-2</v>
      </c>
      <c r="H16" s="11" t="s">
        <v>201</v>
      </c>
      <c r="I16" t="s">
        <v>202</v>
      </c>
      <c r="K16">
        <v>178079</v>
      </c>
      <c r="L16" s="1" t="s">
        <v>203</v>
      </c>
      <c r="M16" s="1">
        <f>K3+K12-K16</f>
        <v>0</v>
      </c>
      <c r="O16" t="s">
        <v>154</v>
      </c>
      <c r="P16" s="1" t="s">
        <v>204</v>
      </c>
      <c r="Q16" s="1">
        <f>D17-K16</f>
        <v>3</v>
      </c>
      <c r="R16" s="1" t="s">
        <v>175</v>
      </c>
    </row>
    <row r="17" spans="1:18" x14ac:dyDescent="0.25">
      <c r="A17" s="11" t="s">
        <v>205</v>
      </c>
      <c r="B17" t="s">
        <v>206</v>
      </c>
      <c r="D17">
        <v>178082</v>
      </c>
      <c r="E17" s="1" t="s">
        <v>207</v>
      </c>
      <c r="F17" s="1">
        <f>D17-D2</f>
        <v>1</v>
      </c>
      <c r="H17" s="11" t="s">
        <v>205</v>
      </c>
      <c r="I17" t="s">
        <v>206</v>
      </c>
      <c r="K17">
        <v>178079</v>
      </c>
      <c r="L17" s="1" t="s">
        <v>207</v>
      </c>
      <c r="M17" s="1">
        <f>K17-K2</f>
        <v>0</v>
      </c>
      <c r="O17" t="s">
        <v>162</v>
      </c>
      <c r="P17" s="1" t="s">
        <v>208</v>
      </c>
      <c r="Q17" s="1">
        <f>K17-D16</f>
        <v>7</v>
      </c>
      <c r="R17" s="1" t="s">
        <v>209</v>
      </c>
    </row>
    <row r="18" spans="1:18" x14ac:dyDescent="0.25">
      <c r="A18" s="11" t="s">
        <v>210</v>
      </c>
      <c r="B18" t="s">
        <v>211</v>
      </c>
      <c r="D18">
        <v>0</v>
      </c>
      <c r="E18" s="1" t="s">
        <v>212</v>
      </c>
      <c r="F18" s="15">
        <f>D18-D9</f>
        <v>-10</v>
      </c>
      <c r="H18" s="11" t="s">
        <v>210</v>
      </c>
      <c r="I18" t="s">
        <v>211</v>
      </c>
      <c r="L18" s="1" t="s">
        <v>212</v>
      </c>
      <c r="M18" s="1">
        <f>K18-K9</f>
        <v>0</v>
      </c>
    </row>
    <row r="19" spans="1:18" x14ac:dyDescent="0.25">
      <c r="A19" s="11" t="s">
        <v>213</v>
      </c>
      <c r="B19" t="s">
        <v>214</v>
      </c>
      <c r="D19">
        <v>1</v>
      </c>
      <c r="E19" s="1" t="s">
        <v>215</v>
      </c>
      <c r="F19" s="1">
        <f>D19-D13</f>
        <v>0</v>
      </c>
      <c r="H19" s="11" t="s">
        <v>213</v>
      </c>
      <c r="I19" t="s">
        <v>214</v>
      </c>
      <c r="K19">
        <v>1</v>
      </c>
      <c r="L19" s="1" t="s">
        <v>215</v>
      </c>
      <c r="M19" s="1">
        <f>K19-K13</f>
        <v>0</v>
      </c>
    </row>
    <row r="20" spans="1:18" x14ac:dyDescent="0.25">
      <c r="A20" s="11" t="s">
        <v>216</v>
      </c>
      <c r="B20" t="s">
        <v>217</v>
      </c>
      <c r="D20">
        <v>4</v>
      </c>
      <c r="H20" s="11" t="s">
        <v>216</v>
      </c>
      <c r="I20" t="s">
        <v>217</v>
      </c>
      <c r="K20">
        <v>3</v>
      </c>
    </row>
    <row r="21" spans="1:18" x14ac:dyDescent="0.25">
      <c r="B21" t="s">
        <v>218</v>
      </c>
      <c r="D21">
        <v>1</v>
      </c>
      <c r="I21" t="s">
        <v>218</v>
      </c>
      <c r="K21">
        <v>0</v>
      </c>
    </row>
    <row r="22" spans="1:18" x14ac:dyDescent="0.25">
      <c r="B22" t="s">
        <v>219</v>
      </c>
      <c r="D22">
        <v>11</v>
      </c>
      <c r="I22" t="s">
        <v>219</v>
      </c>
      <c r="K22">
        <v>0</v>
      </c>
    </row>
    <row r="23" spans="1:18" x14ac:dyDescent="0.25">
      <c r="B23" t="s">
        <v>220</v>
      </c>
      <c r="D23">
        <v>1</v>
      </c>
      <c r="I23" t="s">
        <v>220</v>
      </c>
      <c r="K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E2B2-3DC4-4B3B-8404-CE29DE5CA50E}">
  <sheetPr>
    <tabColor theme="4" tint="-0.249977111117893"/>
  </sheetPr>
  <dimension ref="A1:BG78"/>
  <sheetViews>
    <sheetView topLeftCell="A23" zoomScale="85" zoomScaleNormal="85" workbookViewId="0">
      <selection activeCell="D78" sqref="D78"/>
    </sheetView>
  </sheetViews>
  <sheetFormatPr baseColWidth="10" defaultRowHeight="15" x14ac:dyDescent="0.25"/>
  <sheetData>
    <row r="1" spans="1:59" ht="21" x14ac:dyDescent="0.35">
      <c r="A1" s="28" t="s">
        <v>887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</row>
    <row r="3" spans="1:59" ht="18.75" x14ac:dyDescent="0.3">
      <c r="A3" s="338" t="s">
        <v>888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</row>
    <row r="4" spans="1:59" x14ac:dyDescent="0.25">
      <c r="A4" s="337"/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</row>
    <row r="5" spans="1:59" x14ac:dyDescent="0.25">
      <c r="A5" s="337"/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</row>
    <row r="6" spans="1:59" x14ac:dyDescent="0.25">
      <c r="A6" s="337"/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  <c r="R6" s="337"/>
      <c r="S6" s="337"/>
      <c r="T6" s="337"/>
      <c r="U6" s="337"/>
      <c r="V6" s="337"/>
      <c r="W6" s="337"/>
      <c r="X6" s="337"/>
      <c r="Y6" s="337"/>
    </row>
    <row r="7" spans="1:59" x14ac:dyDescent="0.25">
      <c r="A7" s="337"/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</row>
    <row r="8" spans="1:59" x14ac:dyDescent="0.25">
      <c r="A8" s="337"/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</row>
    <row r="9" spans="1:59" x14ac:dyDescent="0.25">
      <c r="A9" s="337"/>
      <c r="B9" s="337"/>
      <c r="C9" s="337"/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</row>
    <row r="10" spans="1:59" x14ac:dyDescent="0.25">
      <c r="A10" s="337"/>
      <c r="B10" s="337"/>
      <c r="C10" s="337"/>
      <c r="D10" s="337"/>
      <c r="E10" s="337"/>
      <c r="F10" s="337"/>
      <c r="G10" s="337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</row>
    <row r="11" spans="1:59" x14ac:dyDescent="0.25">
      <c r="A11" s="337"/>
      <c r="B11" s="337"/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  <c r="S11" s="337"/>
      <c r="T11" s="337"/>
      <c r="U11" s="337"/>
      <c r="V11" s="337"/>
      <c r="W11" s="337"/>
      <c r="X11" s="337"/>
      <c r="Y11" s="337"/>
    </row>
    <row r="12" spans="1:59" x14ac:dyDescent="0.25">
      <c r="A12" s="337"/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7"/>
      <c r="M12" s="337"/>
      <c r="N12" s="337"/>
      <c r="O12" s="337"/>
      <c r="P12" s="337"/>
      <c r="Q12" s="337"/>
      <c r="R12" s="337"/>
      <c r="S12" s="337"/>
      <c r="T12" s="337"/>
      <c r="U12" s="337"/>
      <c r="V12" s="337"/>
      <c r="W12" s="337"/>
      <c r="X12" s="337"/>
      <c r="Y12" s="337"/>
    </row>
    <row r="13" spans="1:59" x14ac:dyDescent="0.25">
      <c r="A13" s="337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</row>
    <row r="14" spans="1:59" x14ac:dyDescent="0.25">
      <c r="A14" s="337"/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7"/>
    </row>
    <row r="15" spans="1:59" x14ac:dyDescent="0.25">
      <c r="A15" s="337"/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337"/>
      <c r="O15" s="337"/>
      <c r="P15" s="337"/>
      <c r="Q15" s="337"/>
      <c r="R15" s="337"/>
      <c r="S15" s="337"/>
      <c r="T15" s="337"/>
      <c r="U15" s="337"/>
      <c r="V15" s="337"/>
      <c r="W15" s="337"/>
      <c r="X15" s="337"/>
      <c r="Y15" s="337"/>
    </row>
    <row r="16" spans="1:59" x14ac:dyDescent="0.25">
      <c r="A16" s="337"/>
      <c r="B16" s="337"/>
      <c r="C16" s="337"/>
      <c r="D16" s="337"/>
      <c r="E16" s="337"/>
      <c r="F16" s="337"/>
      <c r="G16" s="337"/>
      <c r="H16" s="337"/>
      <c r="I16" s="337"/>
      <c r="J16" s="337"/>
      <c r="K16" s="337"/>
      <c r="L16" s="337"/>
      <c r="M16" s="337"/>
      <c r="N16" s="337"/>
      <c r="O16" s="337"/>
      <c r="P16" s="337"/>
      <c r="Q16" s="337"/>
      <c r="R16" s="337"/>
      <c r="S16" s="337"/>
      <c r="T16" s="337"/>
      <c r="U16" s="337"/>
      <c r="V16" s="337"/>
      <c r="W16" s="337"/>
      <c r="X16" s="337"/>
      <c r="Y16" s="337"/>
    </row>
    <row r="17" spans="1:25" x14ac:dyDescent="0.25">
      <c r="A17" s="337"/>
      <c r="B17" s="337"/>
      <c r="C17" s="337"/>
      <c r="D17" s="337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337"/>
      <c r="P17" s="337"/>
      <c r="Q17" s="337"/>
      <c r="R17" s="337"/>
      <c r="S17" s="337"/>
      <c r="T17" s="337"/>
      <c r="U17" s="337"/>
      <c r="V17" s="337"/>
      <c r="W17" s="337"/>
      <c r="X17" s="337"/>
      <c r="Y17" s="337"/>
    </row>
    <row r="18" spans="1:2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8.75" x14ac:dyDescent="0.3">
      <c r="A19" s="19" t="s">
        <v>889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8.75" x14ac:dyDescent="0.3">
      <c r="A22" s="340" t="s">
        <v>237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8.75" x14ac:dyDescent="0.3">
      <c r="A28" s="340" t="s">
        <v>891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8.75" x14ac:dyDescent="0.3">
      <c r="A39" s="340" t="s">
        <v>892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8.75" x14ac:dyDescent="0.3">
      <c r="A40" s="34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8.75" x14ac:dyDescent="0.3">
      <c r="A41" s="34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8.75" x14ac:dyDescent="0.3">
      <c r="A42" s="34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8.75" x14ac:dyDescent="0.3">
      <c r="A43" s="34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8.75" x14ac:dyDescent="0.3">
      <c r="A44" s="34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8.75" x14ac:dyDescent="0.3">
      <c r="A50" s="340" t="s">
        <v>893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8.75" x14ac:dyDescent="0.3">
      <c r="A56" s="340" t="s">
        <v>239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8.75" x14ac:dyDescent="0.3">
      <c r="A65" s="339" t="s">
        <v>890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8.75" x14ac:dyDescent="0.3">
      <c r="A68" s="341" t="s">
        <v>238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tabColor theme="5" tint="0.39997558519241921"/>
    <pageSetUpPr fitToPage="1"/>
  </sheetPr>
  <dimension ref="A1:AH51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2.42578125" customWidth="1"/>
    <col min="2" max="2" width="13.140625" style="5" bestFit="1" customWidth="1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69" customWidth="1"/>
    <col min="11" max="11" width="5.140625" customWidth="1"/>
    <col min="12" max="12" width="1.5703125" customWidth="1"/>
    <col min="13" max="13" width="12.5703125" customWidth="1"/>
    <col min="14" max="14" width="13.140625" bestFit="1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4" ht="21" x14ac:dyDescent="0.35">
      <c r="A1" s="28" t="s">
        <v>778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3" spans="1:34" ht="18.75" x14ac:dyDescent="0.3">
      <c r="A3" s="17" t="s">
        <v>374</v>
      </c>
      <c r="M3" s="17" t="s">
        <v>375</v>
      </c>
      <c r="N3" s="5"/>
      <c r="AA3" s="17" t="s">
        <v>343</v>
      </c>
    </row>
    <row r="4" spans="1:34" x14ac:dyDescent="0.25">
      <c r="N4" s="5"/>
    </row>
    <row r="5" spans="1:34" s="2" customFormat="1" ht="30" x14ac:dyDescent="0.25">
      <c r="A5" s="2" t="s">
        <v>53</v>
      </c>
      <c r="B5" s="6" t="s">
        <v>54</v>
      </c>
      <c r="C5" s="3" t="s">
        <v>55</v>
      </c>
      <c r="D5" s="3" t="s">
        <v>56</v>
      </c>
      <c r="E5" s="2" t="s">
        <v>57</v>
      </c>
      <c r="G5" s="2" t="s">
        <v>1</v>
      </c>
      <c r="H5" s="2" t="s">
        <v>10</v>
      </c>
      <c r="I5" s="2" t="s">
        <v>58</v>
      </c>
      <c r="J5" s="70"/>
      <c r="M5" s="2" t="s">
        <v>53</v>
      </c>
      <c r="N5" s="6" t="s">
        <v>54</v>
      </c>
      <c r="O5" s="3" t="s">
        <v>55</v>
      </c>
      <c r="P5" s="3" t="s">
        <v>56</v>
      </c>
      <c r="Q5" s="2" t="s">
        <v>57</v>
      </c>
      <c r="S5" s="2" t="s">
        <v>1</v>
      </c>
      <c r="T5" s="2" t="s">
        <v>10</v>
      </c>
      <c r="U5" s="2" t="s">
        <v>58</v>
      </c>
      <c r="AA5" s="2" t="s">
        <v>53</v>
      </c>
      <c r="AB5" s="2" t="s">
        <v>54</v>
      </c>
      <c r="AC5" s="3" t="s">
        <v>339</v>
      </c>
      <c r="AD5" s="3" t="str">
        <f>Q5</f>
        <v>CPU Port</v>
      </c>
      <c r="AE5" s="3" t="s">
        <v>338</v>
      </c>
    </row>
    <row r="6" spans="1:34" x14ac:dyDescent="0.25">
      <c r="A6" s="9" t="s">
        <v>59</v>
      </c>
      <c r="B6" s="10">
        <v>1</v>
      </c>
      <c r="C6" s="9" t="s">
        <v>46</v>
      </c>
      <c r="D6" s="9" t="s">
        <v>65</v>
      </c>
      <c r="E6" s="73" t="s">
        <v>60</v>
      </c>
      <c r="F6" s="9" t="s">
        <v>312</v>
      </c>
      <c r="G6" s="9" t="s">
        <v>46</v>
      </c>
      <c r="H6" s="73" t="s">
        <v>62</v>
      </c>
      <c r="I6" s="9" t="s">
        <v>336</v>
      </c>
      <c r="K6" s="71" t="s">
        <v>321</v>
      </c>
      <c r="M6" s="9" t="s">
        <v>59</v>
      </c>
      <c r="N6" s="10">
        <v>1</v>
      </c>
      <c r="O6" s="9" t="s">
        <v>46</v>
      </c>
      <c r="P6" s="9" t="s">
        <v>65</v>
      </c>
      <c r="Q6" s="9" t="s">
        <v>60</v>
      </c>
      <c r="R6" s="9" t="s">
        <v>312</v>
      </c>
      <c r="S6" s="9" t="s">
        <v>46</v>
      </c>
      <c r="T6" s="9" t="s">
        <v>62</v>
      </c>
      <c r="U6" s="9" t="s">
        <v>336</v>
      </c>
      <c r="V6" s="78"/>
      <c r="Y6" s="77" t="s">
        <v>322</v>
      </c>
      <c r="AA6" t="str">
        <f t="shared" ref="AA6:AC7" si="0">M6</f>
        <v>A/D</v>
      </c>
      <c r="AB6">
        <f t="shared" si="0"/>
        <v>1</v>
      </c>
      <c r="AC6" t="str">
        <f t="shared" si="0"/>
        <v>-</v>
      </c>
      <c r="AD6" t="str">
        <f>Q6</f>
        <v>PC04</v>
      </c>
      <c r="AE6" t="s">
        <v>340</v>
      </c>
    </row>
    <row r="7" spans="1:34" x14ac:dyDescent="0.25">
      <c r="A7" s="9" t="s">
        <v>59</v>
      </c>
      <c r="B7" s="10">
        <v>2</v>
      </c>
      <c r="C7" s="9" t="s">
        <v>46</v>
      </c>
      <c r="D7" s="9" t="s">
        <v>66</v>
      </c>
      <c r="E7" s="73" t="s">
        <v>61</v>
      </c>
      <c r="F7" s="9" t="s">
        <v>312</v>
      </c>
      <c r="G7" s="9" t="s">
        <v>46</v>
      </c>
      <c r="H7" s="73" t="s">
        <v>62</v>
      </c>
      <c r="I7" s="9" t="s">
        <v>336</v>
      </c>
      <c r="K7" s="71" t="s">
        <v>321</v>
      </c>
      <c r="M7" s="9" t="s">
        <v>59</v>
      </c>
      <c r="N7" s="10">
        <v>2</v>
      </c>
      <c r="O7" s="9" t="s">
        <v>46</v>
      </c>
      <c r="P7" s="9" t="s">
        <v>66</v>
      </c>
      <c r="Q7" s="9" t="s">
        <v>61</v>
      </c>
      <c r="R7" s="9" t="s">
        <v>312</v>
      </c>
      <c r="S7" s="9" t="s">
        <v>46</v>
      </c>
      <c r="T7" s="9" t="s">
        <v>62</v>
      </c>
      <c r="U7" s="9" t="s">
        <v>336</v>
      </c>
      <c r="V7" s="78"/>
      <c r="Y7" s="77" t="s">
        <v>322</v>
      </c>
      <c r="AA7" t="str">
        <f t="shared" si="0"/>
        <v>A/D</v>
      </c>
      <c r="AB7">
        <f t="shared" si="0"/>
        <v>2</v>
      </c>
      <c r="AC7" t="str">
        <f t="shared" si="0"/>
        <v>-</v>
      </c>
      <c r="AD7" t="str">
        <f>Q7</f>
        <v>PC05</v>
      </c>
      <c r="AE7" t="s">
        <v>340</v>
      </c>
    </row>
    <row r="8" spans="1:34" x14ac:dyDescent="0.25">
      <c r="A8" s="9" t="s">
        <v>59</v>
      </c>
      <c r="B8" s="10">
        <v>3</v>
      </c>
      <c r="C8" s="9" t="s">
        <v>94</v>
      </c>
      <c r="D8" s="9" t="s">
        <v>74</v>
      </c>
      <c r="E8" s="79" t="s">
        <v>72</v>
      </c>
      <c r="F8" s="9"/>
      <c r="G8" s="9" t="s">
        <v>46</v>
      </c>
      <c r="H8" s="73" t="s">
        <v>62</v>
      </c>
      <c r="I8" s="9" t="s">
        <v>336</v>
      </c>
      <c r="K8" s="71"/>
      <c r="M8" s="9" t="s">
        <v>59</v>
      </c>
      <c r="N8" s="10">
        <v>3</v>
      </c>
      <c r="O8" s="9" t="s">
        <v>94</v>
      </c>
      <c r="P8" s="9" t="s">
        <v>74</v>
      </c>
      <c r="Q8" s="79" t="s">
        <v>72</v>
      </c>
      <c r="R8" s="9"/>
      <c r="S8" s="9" t="s">
        <v>46</v>
      </c>
      <c r="T8" s="73" t="s">
        <v>62</v>
      </c>
      <c r="U8" s="9" t="s">
        <v>336</v>
      </c>
      <c r="V8" s="78" t="s">
        <v>323</v>
      </c>
      <c r="X8" s="79" t="s">
        <v>72</v>
      </c>
      <c r="Y8" s="77" t="s">
        <v>322</v>
      </c>
      <c r="AA8" t="str">
        <f t="shared" ref="AA8" si="1">M8</f>
        <v>A/D</v>
      </c>
      <c r="AB8">
        <f t="shared" ref="AB8" si="2">N8</f>
        <v>3</v>
      </c>
      <c r="AC8" t="str">
        <f t="shared" ref="AC8" si="3">O8</f>
        <v>H15</v>
      </c>
      <c r="AD8" t="str">
        <f>Q8</f>
        <v>PB02</v>
      </c>
      <c r="AE8" t="s">
        <v>340</v>
      </c>
    </row>
    <row r="9" spans="1:34" x14ac:dyDescent="0.25">
      <c r="N9" s="5"/>
    </row>
    <row r="10" spans="1:34" x14ac:dyDescent="0.25">
      <c r="A10" s="9" t="s">
        <v>67</v>
      </c>
      <c r="B10" s="10">
        <v>1</v>
      </c>
      <c r="C10" s="9" t="s">
        <v>68</v>
      </c>
      <c r="D10" s="9" t="s">
        <v>76</v>
      </c>
      <c r="E10" s="9" t="s">
        <v>71</v>
      </c>
      <c r="F10" s="9" t="s">
        <v>312</v>
      </c>
      <c r="G10" s="9" t="s">
        <v>62</v>
      </c>
      <c r="H10" s="9" t="s">
        <v>62</v>
      </c>
      <c r="I10" s="9" t="s">
        <v>9</v>
      </c>
      <c r="K10" s="71" t="s">
        <v>321</v>
      </c>
      <c r="M10" s="9" t="s">
        <v>67</v>
      </c>
      <c r="N10" s="10">
        <v>1</v>
      </c>
      <c r="O10" s="9" t="s">
        <v>68</v>
      </c>
      <c r="P10" s="9" t="s">
        <v>76</v>
      </c>
      <c r="Q10" s="9" t="s">
        <v>71</v>
      </c>
      <c r="R10" s="9" t="s">
        <v>312</v>
      </c>
      <c r="S10" s="9" t="s">
        <v>62</v>
      </c>
      <c r="T10" s="9" t="s">
        <v>62</v>
      </c>
      <c r="U10" s="9" t="s">
        <v>9</v>
      </c>
      <c r="V10" s="78" t="s">
        <v>492</v>
      </c>
      <c r="Y10" s="80" t="s">
        <v>327</v>
      </c>
    </row>
    <row r="11" spans="1:34" x14ac:dyDescent="0.25">
      <c r="A11" s="9" t="s">
        <v>67</v>
      </c>
      <c r="B11" s="10">
        <v>2</v>
      </c>
      <c r="C11" s="9" t="s">
        <v>69</v>
      </c>
      <c r="D11" s="9" t="s">
        <v>74</v>
      </c>
      <c r="E11" s="9" t="s">
        <v>140</v>
      </c>
      <c r="F11" s="9" t="s">
        <v>312</v>
      </c>
      <c r="G11" s="9" t="s">
        <v>62</v>
      </c>
      <c r="H11" s="9" t="s">
        <v>62</v>
      </c>
      <c r="I11" s="9" t="s">
        <v>11</v>
      </c>
      <c r="K11" s="72" t="s">
        <v>320</v>
      </c>
      <c r="M11" s="73" t="s">
        <v>67</v>
      </c>
      <c r="N11" s="74">
        <v>2</v>
      </c>
      <c r="O11" s="73" t="s">
        <v>69</v>
      </c>
      <c r="P11" s="73" t="s">
        <v>74</v>
      </c>
      <c r="Q11" s="73" t="s">
        <v>140</v>
      </c>
      <c r="R11" s="73"/>
      <c r="S11" s="73" t="s">
        <v>62</v>
      </c>
      <c r="T11" s="73" t="s">
        <v>62</v>
      </c>
      <c r="U11" s="9" t="s">
        <v>11</v>
      </c>
      <c r="V11" s="78"/>
      <c r="W11" s="81" t="s">
        <v>324</v>
      </c>
      <c r="Y11" s="80" t="s">
        <v>327</v>
      </c>
    </row>
    <row r="12" spans="1:34" x14ac:dyDescent="0.25">
      <c r="A12" s="9" t="s">
        <v>67</v>
      </c>
      <c r="B12" s="10">
        <v>3</v>
      </c>
      <c r="C12" s="9" t="s">
        <v>70</v>
      </c>
      <c r="D12" s="9" t="s">
        <v>75</v>
      </c>
      <c r="E12" s="9" t="s">
        <v>73</v>
      </c>
      <c r="F12" s="9" t="s">
        <v>312</v>
      </c>
      <c r="G12" s="9" t="s">
        <v>62</v>
      </c>
      <c r="H12" s="9" t="s">
        <v>62</v>
      </c>
      <c r="I12" s="9" t="s">
        <v>342</v>
      </c>
      <c r="K12" s="72" t="s">
        <v>320</v>
      </c>
      <c r="M12" s="73" t="s">
        <v>67</v>
      </c>
      <c r="N12" s="74">
        <v>3</v>
      </c>
      <c r="O12" s="73" t="s">
        <v>70</v>
      </c>
      <c r="P12" s="73" t="s">
        <v>75</v>
      </c>
      <c r="Q12" s="73" t="s">
        <v>73</v>
      </c>
      <c r="R12" s="73"/>
      <c r="S12" s="73" t="s">
        <v>62</v>
      </c>
      <c r="T12" s="73" t="s">
        <v>62</v>
      </c>
      <c r="U12" s="9" t="s">
        <v>342</v>
      </c>
      <c r="W12" s="81" t="s">
        <v>324</v>
      </c>
      <c r="Y12" s="80" t="s">
        <v>327</v>
      </c>
    </row>
    <row r="13" spans="1:34" x14ac:dyDescent="0.25">
      <c r="N13" s="5"/>
    </row>
    <row r="14" spans="1:34" x14ac:dyDescent="0.25">
      <c r="A14" s="9" t="s">
        <v>130</v>
      </c>
      <c r="B14" s="10" t="s">
        <v>137</v>
      </c>
      <c r="C14" s="9" t="s">
        <v>46</v>
      </c>
      <c r="D14" s="9" t="s">
        <v>134</v>
      </c>
      <c r="E14" s="9" t="s">
        <v>131</v>
      </c>
      <c r="F14" s="9" t="s">
        <v>312</v>
      </c>
      <c r="G14" s="9" t="s">
        <v>62</v>
      </c>
      <c r="H14" s="9" t="s">
        <v>62</v>
      </c>
      <c r="I14" s="9" t="s">
        <v>337</v>
      </c>
      <c r="K14" s="71" t="s">
        <v>321</v>
      </c>
      <c r="M14" s="9" t="s">
        <v>130</v>
      </c>
      <c r="N14" s="10" t="s">
        <v>137</v>
      </c>
      <c r="O14" s="9" t="s">
        <v>46</v>
      </c>
      <c r="P14" s="9" t="s">
        <v>134</v>
      </c>
      <c r="Q14" s="9" t="s">
        <v>131</v>
      </c>
      <c r="R14" s="9" t="s">
        <v>312</v>
      </c>
      <c r="S14" s="9" t="s">
        <v>62</v>
      </c>
      <c r="T14" s="9" t="s">
        <v>62</v>
      </c>
      <c r="U14" s="9" t="s">
        <v>337</v>
      </c>
      <c r="Y14" s="77" t="s">
        <v>322</v>
      </c>
      <c r="AA14" t="str">
        <f t="shared" ref="AA14:AA16" si="4">M14</f>
        <v>DEBUG</v>
      </c>
      <c r="AB14" t="str">
        <f t="shared" ref="AB14:AB16" si="5">N14</f>
        <v>TCK_SWCLK</v>
      </c>
      <c r="AC14" t="str">
        <f t="shared" ref="AC14:AC16" si="6">O14</f>
        <v>-</v>
      </c>
      <c r="AD14" t="str">
        <f t="shared" ref="AD14:AD16" si="7">Q14</f>
        <v>PA01</v>
      </c>
      <c r="AE14" t="s">
        <v>340</v>
      </c>
    </row>
    <row r="15" spans="1:34" x14ac:dyDescent="0.25">
      <c r="A15" s="9" t="s">
        <v>130</v>
      </c>
      <c r="B15" s="10" t="s">
        <v>138</v>
      </c>
      <c r="C15" s="9" t="s">
        <v>46</v>
      </c>
      <c r="D15" s="9" t="s">
        <v>135</v>
      </c>
      <c r="E15" s="9" t="s">
        <v>132</v>
      </c>
      <c r="F15" s="9" t="s">
        <v>312</v>
      </c>
      <c r="G15" s="9" t="s">
        <v>62</v>
      </c>
      <c r="H15" s="9" t="s">
        <v>62</v>
      </c>
      <c r="I15" s="9" t="s">
        <v>337</v>
      </c>
      <c r="K15" s="71" t="s">
        <v>321</v>
      </c>
      <c r="M15" s="9" t="s">
        <v>130</v>
      </c>
      <c r="N15" s="10" t="s">
        <v>138</v>
      </c>
      <c r="O15" s="9" t="s">
        <v>46</v>
      </c>
      <c r="P15" s="9" t="s">
        <v>135</v>
      </c>
      <c r="Q15" s="9" t="s">
        <v>132</v>
      </c>
      <c r="R15" s="9" t="s">
        <v>312</v>
      </c>
      <c r="S15" s="9" t="s">
        <v>62</v>
      </c>
      <c r="T15" s="9" t="s">
        <v>62</v>
      </c>
      <c r="U15" s="9" t="s">
        <v>337</v>
      </c>
      <c r="Y15" s="77" t="s">
        <v>322</v>
      </c>
      <c r="AA15" t="str">
        <f t="shared" si="4"/>
        <v>DEBUG</v>
      </c>
      <c r="AB15" t="str">
        <f t="shared" si="5"/>
        <v>TMS_SWDIO</v>
      </c>
      <c r="AC15" t="str">
        <f t="shared" si="6"/>
        <v>-</v>
      </c>
      <c r="AD15" t="str">
        <f t="shared" si="7"/>
        <v>PA02</v>
      </c>
      <c r="AE15" t="s">
        <v>340</v>
      </c>
    </row>
    <row r="16" spans="1:34" x14ac:dyDescent="0.25">
      <c r="A16" s="9" t="s">
        <v>130</v>
      </c>
      <c r="B16" s="10" t="s">
        <v>139</v>
      </c>
      <c r="C16" s="9" t="s">
        <v>46</v>
      </c>
      <c r="D16" s="9" t="s">
        <v>136</v>
      </c>
      <c r="E16" s="9" t="s">
        <v>133</v>
      </c>
      <c r="F16" s="9" t="s">
        <v>312</v>
      </c>
      <c r="G16" s="9" t="s">
        <v>62</v>
      </c>
      <c r="H16" s="9" t="s">
        <v>62</v>
      </c>
      <c r="I16" s="9" t="s">
        <v>337</v>
      </c>
      <c r="K16" s="71" t="s">
        <v>321</v>
      </c>
      <c r="M16" s="9" t="s">
        <v>130</v>
      </c>
      <c r="N16" s="10" t="s">
        <v>139</v>
      </c>
      <c r="O16" s="9" t="s">
        <v>46</v>
      </c>
      <c r="P16" s="9" t="s">
        <v>136</v>
      </c>
      <c r="Q16" s="9" t="s">
        <v>133</v>
      </c>
      <c r="R16" s="9" t="s">
        <v>312</v>
      </c>
      <c r="S16" s="9" t="s">
        <v>62</v>
      </c>
      <c r="T16" s="9" t="s">
        <v>62</v>
      </c>
      <c r="U16" s="9" t="s">
        <v>337</v>
      </c>
      <c r="Y16" s="77" t="s">
        <v>322</v>
      </c>
      <c r="AA16" t="str">
        <f t="shared" si="4"/>
        <v>DEBUG</v>
      </c>
      <c r="AB16" t="str">
        <f t="shared" si="5"/>
        <v>TDO_SWO</v>
      </c>
      <c r="AC16" t="str">
        <f t="shared" si="6"/>
        <v>-</v>
      </c>
      <c r="AD16" t="str">
        <f t="shared" si="7"/>
        <v>PA03</v>
      </c>
      <c r="AE16" t="s">
        <v>340</v>
      </c>
    </row>
    <row r="17" spans="1:31" x14ac:dyDescent="0.25">
      <c r="N17" s="5"/>
    </row>
    <row r="18" spans="1:31" x14ac:dyDescent="0.25">
      <c r="A18" s="9" t="s">
        <v>77</v>
      </c>
      <c r="B18" s="10" t="s">
        <v>78</v>
      </c>
      <c r="C18" s="9" t="s">
        <v>79</v>
      </c>
      <c r="D18" s="9" t="s">
        <v>81</v>
      </c>
      <c r="E18" s="9" t="s">
        <v>80</v>
      </c>
      <c r="F18" s="9" t="s">
        <v>312</v>
      </c>
      <c r="G18" s="9" t="s">
        <v>62</v>
      </c>
      <c r="H18" s="9" t="s">
        <v>62</v>
      </c>
      <c r="I18" s="9" t="s">
        <v>349</v>
      </c>
      <c r="K18" s="71" t="s">
        <v>321</v>
      </c>
      <c r="M18" s="9" t="s">
        <v>77</v>
      </c>
      <c r="N18" s="10" t="s">
        <v>78</v>
      </c>
      <c r="O18" s="9" t="s">
        <v>79</v>
      </c>
      <c r="P18" s="9" t="s">
        <v>81</v>
      </c>
      <c r="Q18" s="9" t="s">
        <v>80</v>
      </c>
      <c r="R18" s="9" t="s">
        <v>312</v>
      </c>
      <c r="S18" s="9" t="s">
        <v>62</v>
      </c>
      <c r="T18" s="9" t="s">
        <v>62</v>
      </c>
      <c r="U18" s="9" t="s">
        <v>349</v>
      </c>
      <c r="Y18" s="77" t="s">
        <v>322</v>
      </c>
      <c r="AA18" t="str">
        <f t="shared" ref="AA18:AA19" si="8">M18</f>
        <v>DIN</v>
      </c>
      <c r="AB18" t="str">
        <f t="shared" ref="AB18:AB19" si="9">N18</f>
        <v>BTN0</v>
      </c>
      <c r="AC18" t="str">
        <f t="shared" ref="AC18:AC19" si="10">O18</f>
        <v>H7</v>
      </c>
      <c r="AD18" t="str">
        <f t="shared" ref="AD18:AD19" si="11">Q18</f>
        <v>PB00</v>
      </c>
      <c r="AE18" t="s">
        <v>340</v>
      </c>
    </row>
    <row r="19" spans="1:31" x14ac:dyDescent="0.25">
      <c r="A19" s="9" t="s">
        <v>77</v>
      </c>
      <c r="B19" s="10" t="s">
        <v>502</v>
      </c>
      <c r="C19" s="9" t="s">
        <v>46</v>
      </c>
      <c r="D19" s="9" t="s">
        <v>113</v>
      </c>
      <c r="E19" s="9" t="s">
        <v>109</v>
      </c>
      <c r="F19" s="9" t="s">
        <v>312</v>
      </c>
      <c r="G19" s="9" t="s">
        <v>46</v>
      </c>
      <c r="H19" s="9" t="s">
        <v>62</v>
      </c>
      <c r="I19" s="9"/>
      <c r="K19" s="71" t="s">
        <v>321</v>
      </c>
      <c r="M19" s="9" t="s">
        <v>77</v>
      </c>
      <c r="N19" s="10" t="s">
        <v>502</v>
      </c>
      <c r="O19" s="9" t="s">
        <v>79</v>
      </c>
      <c r="P19" s="9" t="s">
        <v>81</v>
      </c>
      <c r="Q19" s="9" t="s">
        <v>80</v>
      </c>
      <c r="R19" s="9" t="s">
        <v>312</v>
      </c>
      <c r="S19" s="9" t="s">
        <v>46</v>
      </c>
      <c r="T19" s="9" t="s">
        <v>62</v>
      </c>
      <c r="U19" s="9" t="s">
        <v>495</v>
      </c>
      <c r="Y19" s="77" t="s">
        <v>322</v>
      </c>
      <c r="AA19" t="str">
        <f t="shared" si="8"/>
        <v>DIN</v>
      </c>
      <c r="AB19" t="str">
        <f t="shared" si="9"/>
        <v>ALARM_TEMP</v>
      </c>
      <c r="AC19" t="str">
        <f t="shared" si="10"/>
        <v>H7</v>
      </c>
      <c r="AD19" t="str">
        <f t="shared" si="11"/>
        <v>PB00</v>
      </c>
      <c r="AE19" t="s">
        <v>340</v>
      </c>
    </row>
    <row r="20" spans="1:31" x14ac:dyDescent="0.25">
      <c r="N20" s="5"/>
    </row>
    <row r="21" spans="1:31" x14ac:dyDescent="0.25">
      <c r="A21" s="9" t="s">
        <v>114</v>
      </c>
      <c r="B21" s="10">
        <v>0</v>
      </c>
      <c r="C21" s="9" t="s">
        <v>46</v>
      </c>
      <c r="D21" s="9" t="s">
        <v>118</v>
      </c>
      <c r="E21" s="9" t="s">
        <v>116</v>
      </c>
      <c r="F21" s="9" t="s">
        <v>312</v>
      </c>
      <c r="G21" s="9" t="s">
        <v>46</v>
      </c>
      <c r="H21" s="9" t="s">
        <v>62</v>
      </c>
      <c r="I21" s="9" t="s">
        <v>119</v>
      </c>
      <c r="K21" s="71" t="s">
        <v>321</v>
      </c>
      <c r="M21" s="9" t="s">
        <v>114</v>
      </c>
      <c r="N21" s="10">
        <v>0</v>
      </c>
      <c r="O21" s="9" t="s">
        <v>46</v>
      </c>
      <c r="P21" s="9" t="s">
        <v>118</v>
      </c>
      <c r="Q21" s="9" t="s">
        <v>116</v>
      </c>
      <c r="R21" s="9" t="s">
        <v>312</v>
      </c>
      <c r="S21" s="9" t="s">
        <v>46</v>
      </c>
      <c r="T21" s="9" t="s">
        <v>62</v>
      </c>
      <c r="U21" s="9" t="s">
        <v>119</v>
      </c>
      <c r="X21" s="9" t="s">
        <v>325</v>
      </c>
      <c r="Y21" s="77" t="s">
        <v>322</v>
      </c>
      <c r="AA21" t="str">
        <f t="shared" ref="AA21" si="12">M21</f>
        <v>PWM</v>
      </c>
      <c r="AB21">
        <f t="shared" ref="AB21" si="13">N21</f>
        <v>0</v>
      </c>
      <c r="AC21" t="str">
        <f t="shared" ref="AC21" si="14">O21</f>
        <v>-</v>
      </c>
      <c r="AD21" t="str">
        <f t="shared" ref="AD21" si="15">Q21</f>
        <v>PA00</v>
      </c>
      <c r="AE21" t="s">
        <v>340</v>
      </c>
    </row>
    <row r="22" spans="1:31" x14ac:dyDescent="0.25">
      <c r="A22" s="102" t="s">
        <v>114</v>
      </c>
      <c r="B22" s="103">
        <v>1</v>
      </c>
      <c r="C22" s="102" t="s">
        <v>46</v>
      </c>
      <c r="D22" s="102" t="s">
        <v>117</v>
      </c>
      <c r="E22" s="104" t="s">
        <v>115</v>
      </c>
      <c r="F22" s="102" t="s">
        <v>312</v>
      </c>
      <c r="G22" s="102" t="s">
        <v>46</v>
      </c>
      <c r="H22" s="104" t="s">
        <v>62</v>
      </c>
      <c r="I22" s="102" t="s">
        <v>119</v>
      </c>
      <c r="K22" s="72" t="s">
        <v>320</v>
      </c>
      <c r="M22" s="104" t="s">
        <v>114</v>
      </c>
      <c r="N22" s="105">
        <v>1</v>
      </c>
      <c r="O22" s="104" t="s">
        <v>46</v>
      </c>
      <c r="P22" s="104" t="s">
        <v>117</v>
      </c>
      <c r="Q22" s="104" t="s">
        <v>115</v>
      </c>
      <c r="R22" s="104"/>
      <c r="S22" s="104" t="s">
        <v>46</v>
      </c>
      <c r="T22" s="104" t="s">
        <v>62</v>
      </c>
      <c r="U22" s="104" t="s">
        <v>119</v>
      </c>
      <c r="V22" s="78"/>
      <c r="W22" s="81" t="s">
        <v>324</v>
      </c>
      <c r="Y22" s="80" t="s">
        <v>327</v>
      </c>
    </row>
    <row r="23" spans="1:31" x14ac:dyDescent="0.25">
      <c r="N23" s="5"/>
    </row>
    <row r="24" spans="1:31" x14ac:dyDescent="0.25">
      <c r="A24" s="9" t="s">
        <v>82</v>
      </c>
      <c r="B24" s="10" t="s">
        <v>83</v>
      </c>
      <c r="C24" s="9" t="s">
        <v>90</v>
      </c>
      <c r="D24" s="9" t="s">
        <v>92</v>
      </c>
      <c r="E24" s="9" t="s">
        <v>85</v>
      </c>
      <c r="F24" s="9" t="s">
        <v>312</v>
      </c>
      <c r="G24" s="9" t="s">
        <v>62</v>
      </c>
      <c r="H24" s="9" t="s">
        <v>62</v>
      </c>
      <c r="I24" s="9" t="s">
        <v>87</v>
      </c>
      <c r="K24" s="71" t="s">
        <v>321</v>
      </c>
      <c r="M24" s="9" t="s">
        <v>82</v>
      </c>
      <c r="N24" s="10" t="s">
        <v>83</v>
      </c>
      <c r="O24" s="9" t="s">
        <v>90</v>
      </c>
      <c r="P24" s="9" t="s">
        <v>92</v>
      </c>
      <c r="Q24" s="9" t="s">
        <v>85</v>
      </c>
      <c r="R24" s="9" t="s">
        <v>312</v>
      </c>
      <c r="S24" s="9" t="s">
        <v>62</v>
      </c>
      <c r="T24" s="9" t="s">
        <v>62</v>
      </c>
      <c r="U24" s="9" t="s">
        <v>87</v>
      </c>
      <c r="Y24" s="77" t="s">
        <v>322</v>
      </c>
      <c r="AA24" s="9" t="str">
        <f t="shared" ref="AA24:AA26" si="16">M24</f>
        <v>UART/US1</v>
      </c>
      <c r="AB24" s="9" t="str">
        <f t="shared" ref="AB24:AB26" si="17">N24</f>
        <v>TxD</v>
      </c>
      <c r="AC24" s="9" t="str">
        <f t="shared" ref="AC24:AC26" si="18">O24</f>
        <v>H12</v>
      </c>
      <c r="AD24" s="9" t="str">
        <f t="shared" ref="AD24:AD26" si="19">Q24</f>
        <v>PA05</v>
      </c>
      <c r="AE24" s="9" t="s">
        <v>62</v>
      </c>
    </row>
    <row r="25" spans="1:31" x14ac:dyDescent="0.25">
      <c r="A25" s="9" t="s">
        <v>82</v>
      </c>
      <c r="B25" s="10" t="s">
        <v>84</v>
      </c>
      <c r="C25" s="9" t="s">
        <v>91</v>
      </c>
      <c r="D25" s="9" t="s">
        <v>93</v>
      </c>
      <c r="E25" s="9" t="s">
        <v>86</v>
      </c>
      <c r="F25" s="9" t="s">
        <v>312</v>
      </c>
      <c r="G25" s="9" t="s">
        <v>62</v>
      </c>
      <c r="H25" s="9" t="s">
        <v>62</v>
      </c>
      <c r="I25" s="9" t="s">
        <v>87</v>
      </c>
      <c r="K25" s="71" t="s">
        <v>321</v>
      </c>
      <c r="M25" s="9" t="s">
        <v>82</v>
      </c>
      <c r="N25" s="10" t="s">
        <v>84</v>
      </c>
      <c r="O25" s="9" t="s">
        <v>91</v>
      </c>
      <c r="P25" s="9" t="s">
        <v>93</v>
      </c>
      <c r="Q25" s="9" t="s">
        <v>86</v>
      </c>
      <c r="R25" s="9" t="s">
        <v>312</v>
      </c>
      <c r="S25" s="9" t="s">
        <v>62</v>
      </c>
      <c r="T25" s="9" t="s">
        <v>62</v>
      </c>
      <c r="U25" s="9" t="s">
        <v>87</v>
      </c>
      <c r="Y25" s="77" t="s">
        <v>322</v>
      </c>
      <c r="AA25" s="9" t="str">
        <f t="shared" si="16"/>
        <v>UART/US1</v>
      </c>
      <c r="AB25" s="9" t="str">
        <f t="shared" si="17"/>
        <v>RxD</v>
      </c>
      <c r="AC25" s="9" t="str">
        <f t="shared" si="18"/>
        <v>H14</v>
      </c>
      <c r="AD25" s="9" t="str">
        <f t="shared" si="19"/>
        <v>PA06</v>
      </c>
      <c r="AE25" s="9" t="s">
        <v>62</v>
      </c>
    </row>
    <row r="26" spans="1:31" x14ac:dyDescent="0.25">
      <c r="A26" s="9" t="s">
        <v>82</v>
      </c>
      <c r="B26" s="10" t="s">
        <v>141</v>
      </c>
      <c r="C26" s="9" t="s">
        <v>46</v>
      </c>
      <c r="D26" s="9" t="s">
        <v>143</v>
      </c>
      <c r="E26" s="9" t="s">
        <v>142</v>
      </c>
      <c r="F26" s="9" t="s">
        <v>312</v>
      </c>
      <c r="G26" s="9" t="s">
        <v>62</v>
      </c>
      <c r="H26" s="9" t="s">
        <v>62</v>
      </c>
      <c r="I26" s="9"/>
      <c r="K26" s="72" t="s">
        <v>320</v>
      </c>
      <c r="M26" s="73" t="s">
        <v>82</v>
      </c>
      <c r="N26" s="74" t="s">
        <v>141</v>
      </c>
      <c r="O26" s="73" t="s">
        <v>46</v>
      </c>
      <c r="P26" s="73" t="s">
        <v>143</v>
      </c>
      <c r="Q26" s="73" t="s">
        <v>142</v>
      </c>
      <c r="R26" s="73"/>
      <c r="S26" s="73" t="s">
        <v>62</v>
      </c>
      <c r="T26" s="73" t="s">
        <v>62</v>
      </c>
      <c r="U26" s="73"/>
      <c r="V26" s="78" t="s">
        <v>492</v>
      </c>
      <c r="W26" s="81" t="s">
        <v>324</v>
      </c>
      <c r="X26" s="79" t="s">
        <v>71</v>
      </c>
      <c r="Y26" s="77" t="s">
        <v>322</v>
      </c>
      <c r="AA26" t="str">
        <f t="shared" si="16"/>
        <v>UART/US1</v>
      </c>
      <c r="AB26" t="str">
        <f t="shared" si="17"/>
        <v>ENABLE</v>
      </c>
      <c r="AC26" t="str">
        <f t="shared" si="18"/>
        <v>-</v>
      </c>
      <c r="AD26" t="str">
        <f t="shared" si="19"/>
        <v>PB04</v>
      </c>
      <c r="AE26" t="s">
        <v>340</v>
      </c>
    </row>
    <row r="27" spans="1:31" x14ac:dyDescent="0.25">
      <c r="N27" s="5"/>
    </row>
    <row r="28" spans="1:31" x14ac:dyDescent="0.25">
      <c r="A28" s="102" t="s">
        <v>88</v>
      </c>
      <c r="B28" s="103" t="s">
        <v>98</v>
      </c>
      <c r="C28" s="102" t="s">
        <v>94</v>
      </c>
      <c r="D28" s="102" t="s">
        <v>74</v>
      </c>
      <c r="E28" s="102" t="s">
        <v>72</v>
      </c>
      <c r="F28" s="102" t="s">
        <v>312</v>
      </c>
      <c r="G28" s="102" t="s">
        <v>46</v>
      </c>
      <c r="H28" s="102" t="s">
        <v>62</v>
      </c>
      <c r="I28" s="102"/>
      <c r="K28" s="71" t="s">
        <v>321</v>
      </c>
      <c r="M28" s="102" t="s">
        <v>88</v>
      </c>
      <c r="N28" s="103" t="s">
        <v>98</v>
      </c>
      <c r="O28" s="102" t="s">
        <v>94</v>
      </c>
      <c r="P28" s="102" t="s">
        <v>74</v>
      </c>
      <c r="Q28" s="102" t="s">
        <v>72</v>
      </c>
      <c r="R28" s="102" t="s">
        <v>312</v>
      </c>
      <c r="S28" s="102" t="s">
        <v>46</v>
      </c>
      <c r="T28" s="102" t="s">
        <v>62</v>
      </c>
      <c r="U28" s="102"/>
      <c r="V28" s="78" t="s">
        <v>323</v>
      </c>
      <c r="X28" s="9" t="s">
        <v>326</v>
      </c>
      <c r="Y28" s="80" t="s">
        <v>327</v>
      </c>
    </row>
    <row r="29" spans="1:31" x14ac:dyDescent="0.25">
      <c r="A29" s="102" t="s">
        <v>88</v>
      </c>
      <c r="B29" s="103" t="s">
        <v>89</v>
      </c>
      <c r="C29" s="102" t="s">
        <v>95</v>
      </c>
      <c r="D29" s="102" t="s">
        <v>97</v>
      </c>
      <c r="E29" s="102" t="s">
        <v>96</v>
      </c>
      <c r="F29" s="102" t="s">
        <v>312</v>
      </c>
      <c r="G29" s="102" t="s">
        <v>46</v>
      </c>
      <c r="H29" s="102" t="s">
        <v>62</v>
      </c>
      <c r="I29" s="102"/>
      <c r="K29" s="72" t="s">
        <v>320</v>
      </c>
      <c r="M29" s="104" t="s">
        <v>88</v>
      </c>
      <c r="N29" s="105" t="s">
        <v>89</v>
      </c>
      <c r="O29" s="104" t="s">
        <v>95</v>
      </c>
      <c r="P29" s="104" t="s">
        <v>97</v>
      </c>
      <c r="Q29" s="104" t="s">
        <v>96</v>
      </c>
      <c r="R29" s="104"/>
      <c r="S29" s="104" t="s">
        <v>46</v>
      </c>
      <c r="T29" s="104" t="s">
        <v>62</v>
      </c>
      <c r="U29" s="104"/>
      <c r="W29" s="81" t="s">
        <v>324</v>
      </c>
      <c r="Y29" s="80" t="s">
        <v>327</v>
      </c>
    </row>
    <row r="30" spans="1:31" x14ac:dyDescent="0.25">
      <c r="A30" s="102" t="s">
        <v>88</v>
      </c>
      <c r="B30" s="103" t="s">
        <v>141</v>
      </c>
      <c r="C30" s="102" t="s">
        <v>46</v>
      </c>
      <c r="D30" s="102" t="s">
        <v>146</v>
      </c>
      <c r="E30" s="102" t="s">
        <v>144</v>
      </c>
      <c r="F30" s="102" t="s">
        <v>312</v>
      </c>
      <c r="G30" s="102" t="s">
        <v>46</v>
      </c>
      <c r="H30" s="102" t="s">
        <v>62</v>
      </c>
      <c r="I30" s="102" t="s">
        <v>145</v>
      </c>
      <c r="K30" s="72" t="s">
        <v>320</v>
      </c>
      <c r="M30" s="104" t="s">
        <v>88</v>
      </c>
      <c r="N30" s="105" t="s">
        <v>141</v>
      </c>
      <c r="O30" s="104" t="s">
        <v>46</v>
      </c>
      <c r="P30" s="104" t="s">
        <v>146</v>
      </c>
      <c r="Q30" s="104" t="s">
        <v>144</v>
      </c>
      <c r="R30" s="104"/>
      <c r="S30" s="104" t="s">
        <v>46</v>
      </c>
      <c r="T30" s="104" t="s">
        <v>62</v>
      </c>
      <c r="U30" s="104" t="s">
        <v>145</v>
      </c>
      <c r="W30" s="81" t="s">
        <v>324</v>
      </c>
      <c r="Y30" s="80" t="s">
        <v>327</v>
      </c>
    </row>
    <row r="31" spans="1:31" x14ac:dyDescent="0.25">
      <c r="N31" s="5"/>
    </row>
    <row r="32" spans="1:31" x14ac:dyDescent="0.25">
      <c r="A32" s="7" t="s">
        <v>99</v>
      </c>
      <c r="B32" s="8" t="s">
        <v>100</v>
      </c>
      <c r="C32" s="7" t="s">
        <v>104</v>
      </c>
      <c r="D32" s="7" t="s">
        <v>110</v>
      </c>
      <c r="E32" s="7" t="s">
        <v>106</v>
      </c>
      <c r="F32" s="7" t="s">
        <v>312</v>
      </c>
      <c r="G32" s="7" t="s">
        <v>62</v>
      </c>
      <c r="H32" s="7" t="s">
        <v>62</v>
      </c>
      <c r="I32" s="7" t="s">
        <v>335</v>
      </c>
      <c r="K32" s="71" t="s">
        <v>321</v>
      </c>
      <c r="M32" s="7" t="s">
        <v>99</v>
      </c>
      <c r="N32" s="8" t="s">
        <v>100</v>
      </c>
      <c r="O32" s="7" t="s">
        <v>104</v>
      </c>
      <c r="P32" s="7" t="s">
        <v>110</v>
      </c>
      <c r="Q32" s="7" t="s">
        <v>106</v>
      </c>
      <c r="R32" s="7" t="s">
        <v>312</v>
      </c>
      <c r="S32" s="7" t="s">
        <v>62</v>
      </c>
      <c r="T32" s="7" t="s">
        <v>62</v>
      </c>
      <c r="U32" s="7" t="s">
        <v>335</v>
      </c>
      <c r="Y32" s="77" t="s">
        <v>322</v>
      </c>
      <c r="AA32" t="str">
        <f t="shared" ref="AA32:AA34" si="20">M32</f>
        <v>SPI/US0</v>
      </c>
      <c r="AB32" t="str">
        <f t="shared" ref="AB32:AB34" si="21">N32</f>
        <v>MOSI</v>
      </c>
      <c r="AC32" t="str">
        <f t="shared" ref="AC32:AC34" si="22">O32</f>
        <v>H4</v>
      </c>
      <c r="AD32" t="str">
        <f t="shared" ref="AD32:AD34" si="23">Q32</f>
        <v>PC00</v>
      </c>
      <c r="AE32" t="s">
        <v>340</v>
      </c>
    </row>
    <row r="33" spans="1:31" x14ac:dyDescent="0.25">
      <c r="A33" s="7" t="s">
        <v>99</v>
      </c>
      <c r="B33" s="8" t="s">
        <v>101</v>
      </c>
      <c r="C33" s="7" t="s">
        <v>341</v>
      </c>
      <c r="D33" s="7" t="s">
        <v>111</v>
      </c>
      <c r="E33" s="7" t="s">
        <v>107</v>
      </c>
      <c r="F33" s="7" t="s">
        <v>312</v>
      </c>
      <c r="G33" s="7" t="s">
        <v>62</v>
      </c>
      <c r="H33" s="7" t="s">
        <v>62</v>
      </c>
      <c r="I33" s="7" t="s">
        <v>335</v>
      </c>
      <c r="K33" s="71" t="s">
        <v>321</v>
      </c>
      <c r="M33" s="7" t="s">
        <v>99</v>
      </c>
      <c r="N33" s="8" t="s">
        <v>101</v>
      </c>
      <c r="O33" s="7" t="s">
        <v>341</v>
      </c>
      <c r="P33" s="7" t="s">
        <v>111</v>
      </c>
      <c r="Q33" s="7" t="s">
        <v>107</v>
      </c>
      <c r="R33" s="7" t="s">
        <v>312</v>
      </c>
      <c r="S33" s="7" t="s">
        <v>62</v>
      </c>
      <c r="T33" s="7" t="s">
        <v>62</v>
      </c>
      <c r="U33" s="7" t="s">
        <v>335</v>
      </c>
      <c r="Y33" s="77" t="s">
        <v>322</v>
      </c>
      <c r="AA33" t="str">
        <f t="shared" si="20"/>
        <v>SPI/US0</v>
      </c>
      <c r="AB33" t="str">
        <f t="shared" si="21"/>
        <v>MISO</v>
      </c>
      <c r="AC33" t="str">
        <f t="shared" si="22"/>
        <v>H6</v>
      </c>
      <c r="AD33" t="str">
        <f t="shared" si="23"/>
        <v>PC01</v>
      </c>
      <c r="AE33" t="s">
        <v>340</v>
      </c>
    </row>
    <row r="34" spans="1:31" x14ac:dyDescent="0.25">
      <c r="A34" s="7" t="s">
        <v>99</v>
      </c>
      <c r="B34" s="8" t="s">
        <v>102</v>
      </c>
      <c r="C34" s="7" t="s">
        <v>105</v>
      </c>
      <c r="D34" s="7" t="s">
        <v>112</v>
      </c>
      <c r="E34" s="7" t="s">
        <v>108</v>
      </c>
      <c r="F34" s="7" t="s">
        <v>312</v>
      </c>
      <c r="G34" s="7" t="s">
        <v>62</v>
      </c>
      <c r="H34" s="7" t="s">
        <v>62</v>
      </c>
      <c r="I34" s="7" t="s">
        <v>335</v>
      </c>
      <c r="K34" s="71" t="s">
        <v>321</v>
      </c>
      <c r="M34" s="7" t="s">
        <v>99</v>
      </c>
      <c r="N34" s="8" t="s">
        <v>102</v>
      </c>
      <c r="O34" s="7" t="s">
        <v>105</v>
      </c>
      <c r="P34" s="7" t="s">
        <v>112</v>
      </c>
      <c r="Q34" s="7" t="s">
        <v>108</v>
      </c>
      <c r="R34" s="7" t="s">
        <v>312</v>
      </c>
      <c r="S34" s="7" t="s">
        <v>62</v>
      </c>
      <c r="T34" s="7" t="s">
        <v>62</v>
      </c>
      <c r="U34" s="7" t="s">
        <v>335</v>
      </c>
      <c r="Y34" s="77" t="s">
        <v>322</v>
      </c>
      <c r="AA34" t="str">
        <f t="shared" si="20"/>
        <v>SPI/US0</v>
      </c>
      <c r="AB34" t="str">
        <f t="shared" si="21"/>
        <v>SCLK</v>
      </c>
      <c r="AC34" t="str">
        <f t="shared" si="22"/>
        <v>H8</v>
      </c>
      <c r="AD34" t="str">
        <f t="shared" si="23"/>
        <v>PC02</v>
      </c>
      <c r="AE34" t="s">
        <v>340</v>
      </c>
    </row>
    <row r="35" spans="1:31" x14ac:dyDescent="0.25">
      <c r="A35" s="100" t="s">
        <v>103</v>
      </c>
      <c r="B35" s="101" t="s">
        <v>493</v>
      </c>
      <c r="C35" s="100" t="s">
        <v>46</v>
      </c>
      <c r="D35" s="100" t="s">
        <v>346</v>
      </c>
      <c r="E35" s="100" t="s">
        <v>63</v>
      </c>
      <c r="F35" s="100"/>
      <c r="G35" s="100" t="s">
        <v>62</v>
      </c>
      <c r="H35" s="100" t="s">
        <v>62</v>
      </c>
      <c r="I35" s="100" t="s">
        <v>494</v>
      </c>
      <c r="K35" s="72" t="s">
        <v>320</v>
      </c>
      <c r="M35" s="100" t="s">
        <v>103</v>
      </c>
      <c r="N35" s="101" t="s">
        <v>493</v>
      </c>
      <c r="O35" s="100" t="s">
        <v>46</v>
      </c>
      <c r="P35" s="100" t="s">
        <v>113</v>
      </c>
      <c r="Q35" s="100" t="s">
        <v>109</v>
      </c>
      <c r="R35" s="100"/>
      <c r="S35" s="100" t="s">
        <v>62</v>
      </c>
      <c r="T35" s="100" t="s">
        <v>62</v>
      </c>
      <c r="U35" s="100" t="s">
        <v>494</v>
      </c>
      <c r="V35" s="78"/>
      <c r="Y35" s="80" t="s">
        <v>327</v>
      </c>
    </row>
    <row r="36" spans="1:31" x14ac:dyDescent="0.25">
      <c r="A36" s="7" t="s">
        <v>103</v>
      </c>
      <c r="B36" s="8" t="s">
        <v>352</v>
      </c>
      <c r="C36" s="7" t="s">
        <v>120</v>
      </c>
      <c r="D36" s="7" t="s">
        <v>122</v>
      </c>
      <c r="E36" s="7" t="s">
        <v>121</v>
      </c>
      <c r="F36" s="7" t="s">
        <v>312</v>
      </c>
      <c r="G36" s="7" t="s">
        <v>46</v>
      </c>
      <c r="H36" s="7" t="s">
        <v>62</v>
      </c>
      <c r="I36" s="7" t="s">
        <v>358</v>
      </c>
      <c r="K36" s="71" t="s">
        <v>321</v>
      </c>
      <c r="M36" s="7" t="s">
        <v>103</v>
      </c>
      <c r="N36" s="8" t="s">
        <v>352</v>
      </c>
      <c r="O36" s="7" t="s">
        <v>120</v>
      </c>
      <c r="P36" s="7" t="s">
        <v>122</v>
      </c>
      <c r="Q36" s="7" t="s">
        <v>121</v>
      </c>
      <c r="R36" s="7" t="s">
        <v>312</v>
      </c>
      <c r="S36" s="7" t="s">
        <v>46</v>
      </c>
      <c r="T36" s="7" t="s">
        <v>62</v>
      </c>
      <c r="U36" s="7" t="s">
        <v>358</v>
      </c>
      <c r="V36" s="78"/>
      <c r="W36" s="78"/>
      <c r="Y36" s="77" t="s">
        <v>322</v>
      </c>
      <c r="AA36" t="str">
        <f t="shared" ref="AA36" si="24">M36</f>
        <v>SPI</v>
      </c>
      <c r="AB36" t="str">
        <f t="shared" ref="AB36" si="25">N36</f>
        <v>CS_DAC</v>
      </c>
      <c r="AC36" t="str">
        <f t="shared" ref="AC36" si="26">O36</f>
        <v>H10</v>
      </c>
      <c r="AD36" t="str">
        <f t="shared" ref="AD36" si="27">Q36</f>
        <v>PC03</v>
      </c>
      <c r="AE36" t="s">
        <v>340</v>
      </c>
    </row>
    <row r="37" spans="1:31" x14ac:dyDescent="0.25">
      <c r="N37" s="5"/>
    </row>
    <row r="38" spans="1:31" x14ac:dyDescent="0.25">
      <c r="A38" s="7" t="s">
        <v>123</v>
      </c>
      <c r="B38" s="8" t="s">
        <v>124</v>
      </c>
      <c r="C38" s="7" t="s">
        <v>46</v>
      </c>
      <c r="D38" s="7" t="s">
        <v>117</v>
      </c>
      <c r="E38" s="75" t="s">
        <v>115</v>
      </c>
      <c r="F38" s="96" t="s">
        <v>312</v>
      </c>
      <c r="G38" s="75" t="s">
        <v>62</v>
      </c>
      <c r="H38" s="7" t="s">
        <v>46</v>
      </c>
      <c r="I38" s="7" t="s">
        <v>127</v>
      </c>
      <c r="K38" s="72" t="s">
        <v>320</v>
      </c>
      <c r="M38" s="75" t="s">
        <v>123</v>
      </c>
      <c r="N38" s="76" t="s">
        <v>124</v>
      </c>
      <c r="O38" s="75" t="s">
        <v>46</v>
      </c>
      <c r="P38" s="75" t="s">
        <v>117</v>
      </c>
      <c r="Q38" s="75" t="s">
        <v>115</v>
      </c>
      <c r="R38" s="75"/>
      <c r="S38" s="75" t="s">
        <v>62</v>
      </c>
      <c r="T38" s="75" t="s">
        <v>46</v>
      </c>
      <c r="U38" s="75" t="s">
        <v>127</v>
      </c>
      <c r="W38" s="81" t="s">
        <v>324</v>
      </c>
      <c r="X38" s="81" t="s">
        <v>324</v>
      </c>
      <c r="Y38" s="80" t="s">
        <v>350</v>
      </c>
    </row>
    <row r="39" spans="1:31" x14ac:dyDescent="0.25">
      <c r="A39" s="7" t="s">
        <v>123</v>
      </c>
      <c r="B39" s="8" t="s">
        <v>125</v>
      </c>
      <c r="C39" s="7" t="s">
        <v>46</v>
      </c>
      <c r="D39" s="7" t="s">
        <v>66</v>
      </c>
      <c r="E39" s="75" t="s">
        <v>61</v>
      </c>
      <c r="F39" s="7" t="s">
        <v>312</v>
      </c>
      <c r="G39" s="75" t="s">
        <v>62</v>
      </c>
      <c r="H39" s="7" t="s">
        <v>46</v>
      </c>
      <c r="I39" s="7" t="s">
        <v>127</v>
      </c>
      <c r="K39" s="71" t="s">
        <v>321</v>
      </c>
      <c r="M39" s="7" t="s">
        <v>123</v>
      </c>
      <c r="N39" s="8" t="s">
        <v>125</v>
      </c>
      <c r="O39" s="7" t="s">
        <v>46</v>
      </c>
      <c r="P39" s="7" t="s">
        <v>66</v>
      </c>
      <c r="Q39" s="75" t="s">
        <v>61</v>
      </c>
      <c r="R39" s="75" t="s">
        <v>312</v>
      </c>
      <c r="S39" s="7" t="s">
        <v>62</v>
      </c>
      <c r="T39" s="7" t="s">
        <v>46</v>
      </c>
      <c r="U39" s="7" t="s">
        <v>127</v>
      </c>
      <c r="V39" s="78"/>
      <c r="Y39" s="80" t="s">
        <v>350</v>
      </c>
    </row>
    <row r="40" spans="1:31" x14ac:dyDescent="0.25">
      <c r="A40" s="7" t="s">
        <v>123</v>
      </c>
      <c r="B40" s="8" t="s">
        <v>126</v>
      </c>
      <c r="C40" s="7" t="s">
        <v>46</v>
      </c>
      <c r="D40" s="7" t="s">
        <v>65</v>
      </c>
      <c r="E40" s="75" t="s">
        <v>60</v>
      </c>
      <c r="F40" s="7" t="s">
        <v>312</v>
      </c>
      <c r="G40" s="75" t="s">
        <v>62</v>
      </c>
      <c r="H40" s="7" t="s">
        <v>46</v>
      </c>
      <c r="I40" s="7" t="s">
        <v>127</v>
      </c>
      <c r="K40" s="71" t="s">
        <v>321</v>
      </c>
      <c r="M40" s="7" t="s">
        <v>123</v>
      </c>
      <c r="N40" s="8" t="s">
        <v>126</v>
      </c>
      <c r="O40" s="7" t="s">
        <v>46</v>
      </c>
      <c r="P40" s="7" t="s">
        <v>65</v>
      </c>
      <c r="Q40" s="75" t="s">
        <v>60</v>
      </c>
      <c r="R40" s="75" t="s">
        <v>312</v>
      </c>
      <c r="S40" s="7" t="s">
        <v>62</v>
      </c>
      <c r="T40" s="7" t="s">
        <v>46</v>
      </c>
      <c r="U40" s="7" t="s">
        <v>127</v>
      </c>
      <c r="V40" s="78"/>
      <c r="Y40" s="80" t="s">
        <v>350</v>
      </c>
    </row>
    <row r="41" spans="1:31" x14ac:dyDescent="0.25">
      <c r="N41" s="5"/>
    </row>
    <row r="42" spans="1:31" x14ac:dyDescent="0.25">
      <c r="A42" s="97" t="s">
        <v>344</v>
      </c>
      <c r="B42" s="98" t="s">
        <v>46</v>
      </c>
      <c r="C42" s="97" t="s">
        <v>46</v>
      </c>
      <c r="D42" s="97" t="s">
        <v>46</v>
      </c>
      <c r="E42" s="97" t="s">
        <v>128</v>
      </c>
      <c r="F42" s="97" t="s">
        <v>312</v>
      </c>
      <c r="G42" s="97" t="s">
        <v>324</v>
      </c>
      <c r="H42" s="97" t="s">
        <v>324</v>
      </c>
      <c r="I42" s="97" t="s">
        <v>351</v>
      </c>
      <c r="K42" s="71" t="s">
        <v>321</v>
      </c>
      <c r="M42" s="97" t="s">
        <v>344</v>
      </c>
      <c r="N42" s="98" t="s">
        <v>46</v>
      </c>
      <c r="O42" s="97" t="s">
        <v>46</v>
      </c>
      <c r="P42" s="97" t="s">
        <v>46</v>
      </c>
      <c r="Q42" s="97" t="s">
        <v>128</v>
      </c>
      <c r="R42" s="97" t="s">
        <v>312</v>
      </c>
      <c r="S42" s="97" t="s">
        <v>324</v>
      </c>
      <c r="T42" s="97" t="s">
        <v>324</v>
      </c>
      <c r="U42" s="97" t="s">
        <v>351</v>
      </c>
      <c r="Y42" s="77" t="s">
        <v>322</v>
      </c>
    </row>
    <row r="43" spans="1:31" x14ac:dyDescent="0.25">
      <c r="A43" s="97" t="s">
        <v>344</v>
      </c>
      <c r="B43" s="98" t="s">
        <v>46</v>
      </c>
      <c r="C43" s="97" t="s">
        <v>46</v>
      </c>
      <c r="D43" s="97" t="s">
        <v>46</v>
      </c>
      <c r="E43" s="97" t="s">
        <v>129</v>
      </c>
      <c r="F43" s="97" t="s">
        <v>312</v>
      </c>
      <c r="G43" s="97" t="s">
        <v>324</v>
      </c>
      <c r="H43" s="97" t="s">
        <v>324</v>
      </c>
      <c r="I43" s="97" t="s">
        <v>351</v>
      </c>
      <c r="K43" s="71" t="s">
        <v>321</v>
      </c>
      <c r="M43" s="97" t="s">
        <v>344</v>
      </c>
      <c r="N43" s="98" t="s">
        <v>46</v>
      </c>
      <c r="O43" s="97" t="s">
        <v>46</v>
      </c>
      <c r="P43" s="97" t="s">
        <v>46</v>
      </c>
      <c r="Q43" s="97" t="s">
        <v>129</v>
      </c>
      <c r="R43" s="97" t="s">
        <v>312</v>
      </c>
      <c r="S43" s="97" t="s">
        <v>324</v>
      </c>
      <c r="T43" s="97" t="s">
        <v>324</v>
      </c>
      <c r="U43" s="97" t="s">
        <v>351</v>
      </c>
      <c r="Y43" s="77" t="s">
        <v>322</v>
      </c>
    </row>
    <row r="45" spans="1:31" x14ac:dyDescent="0.25">
      <c r="A45" s="14" t="s">
        <v>345</v>
      </c>
      <c r="B45" s="99"/>
      <c r="C45" s="14" t="s">
        <v>46</v>
      </c>
      <c r="D45" s="14" t="s">
        <v>347</v>
      </c>
      <c r="E45" s="14" t="s">
        <v>64</v>
      </c>
      <c r="F45" s="14"/>
      <c r="G45" s="14" t="s">
        <v>62</v>
      </c>
      <c r="H45" s="14" t="s">
        <v>62</v>
      </c>
      <c r="I45" s="14" t="s">
        <v>348</v>
      </c>
      <c r="K45" s="72" t="s">
        <v>320</v>
      </c>
      <c r="N45" t="s">
        <v>352</v>
      </c>
    </row>
    <row r="46" spans="1:31" x14ac:dyDescent="0.25">
      <c r="A46" s="14" t="s">
        <v>345</v>
      </c>
      <c r="B46" s="99"/>
      <c r="C46" s="14" t="s">
        <v>46</v>
      </c>
      <c r="D46" s="14" t="s">
        <v>118</v>
      </c>
      <c r="E46" s="14" t="s">
        <v>116</v>
      </c>
      <c r="F46" s="14"/>
      <c r="G46" s="14" t="s">
        <v>62</v>
      </c>
      <c r="H46" s="14" t="s">
        <v>46</v>
      </c>
      <c r="I46" s="14"/>
      <c r="N46" t="s">
        <v>353</v>
      </c>
    </row>
    <row r="47" spans="1:31" x14ac:dyDescent="0.25">
      <c r="A47" s="14" t="s">
        <v>345</v>
      </c>
      <c r="B47" s="99"/>
      <c r="C47" s="14" t="s">
        <v>46</v>
      </c>
      <c r="D47" s="14" t="s">
        <v>113</v>
      </c>
      <c r="E47" s="14" t="s">
        <v>109</v>
      </c>
      <c r="F47" s="14"/>
      <c r="G47" s="14" t="s">
        <v>62</v>
      </c>
      <c r="H47" s="14" t="s">
        <v>46</v>
      </c>
      <c r="I47" s="14"/>
    </row>
    <row r="48" spans="1:31" x14ac:dyDescent="0.25">
      <c r="A48" s="14" t="s">
        <v>345</v>
      </c>
      <c r="B48" s="99"/>
      <c r="C48" s="14" t="s">
        <v>94</v>
      </c>
      <c r="D48" s="14" t="s">
        <v>74</v>
      </c>
      <c r="E48" s="14" t="s">
        <v>72</v>
      </c>
      <c r="F48" s="14"/>
      <c r="G48" s="14" t="s">
        <v>62</v>
      </c>
      <c r="H48" s="14" t="s">
        <v>46</v>
      </c>
      <c r="I48" s="14"/>
    </row>
    <row r="49" spans="1:11" x14ac:dyDescent="0.25">
      <c r="A49" s="14" t="s">
        <v>345</v>
      </c>
      <c r="B49" s="99"/>
      <c r="C49" s="14" t="s">
        <v>95</v>
      </c>
      <c r="D49" s="14" t="s">
        <v>97</v>
      </c>
      <c r="E49" s="14" t="s">
        <v>96</v>
      </c>
      <c r="F49" s="14"/>
      <c r="G49" s="14" t="s">
        <v>62</v>
      </c>
      <c r="H49" s="14" t="s">
        <v>46</v>
      </c>
      <c r="I49" s="14"/>
      <c r="K49" s="72" t="s">
        <v>320</v>
      </c>
    </row>
    <row r="50" spans="1:11" x14ac:dyDescent="0.25">
      <c r="A50" s="14" t="s">
        <v>345</v>
      </c>
      <c r="B50" s="99"/>
      <c r="C50" s="14" t="s">
        <v>120</v>
      </c>
      <c r="D50" s="14" t="s">
        <v>122</v>
      </c>
      <c r="E50" s="14" t="s">
        <v>121</v>
      </c>
      <c r="F50" s="14" t="s">
        <v>312</v>
      </c>
      <c r="G50" s="14" t="s">
        <v>62</v>
      </c>
      <c r="H50" s="14" t="s">
        <v>46</v>
      </c>
      <c r="I50" s="14"/>
    </row>
    <row r="51" spans="1:11" x14ac:dyDescent="0.25">
      <c r="A51" s="14" t="s">
        <v>345</v>
      </c>
      <c r="B51" s="99"/>
      <c r="C51" s="14" t="s">
        <v>46</v>
      </c>
      <c r="D51" s="14" t="s">
        <v>146</v>
      </c>
      <c r="E51" s="14" t="s">
        <v>144</v>
      </c>
      <c r="F51" s="14"/>
      <c r="G51" s="14" t="s">
        <v>62</v>
      </c>
      <c r="H51" s="14" t="s">
        <v>46</v>
      </c>
      <c r="I51" s="14"/>
      <c r="K51" s="72" t="s">
        <v>320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tabColor theme="5" tint="0.39997558519241921"/>
    <pageSetUpPr fitToPage="1"/>
  </sheetPr>
  <dimension ref="A1:M47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69" customWidth="1"/>
    <col min="7" max="7" width="5.140625" style="69" customWidth="1"/>
    <col min="8" max="8" width="1.5703125" customWidth="1"/>
    <col min="9" max="9" width="12.5703125" customWidth="1"/>
    <col min="10" max="10" width="13.140625" bestFit="1" customWidth="1"/>
    <col min="11" max="11" width="8.7109375" customWidth="1"/>
    <col min="12" max="12" width="0.140625" customWidth="1"/>
    <col min="13" max="13" width="37.5703125" bestFit="1" customWidth="1"/>
  </cols>
  <sheetData>
    <row r="1" spans="1:13" ht="21" x14ac:dyDescent="0.35">
      <c r="A1" s="28" t="s">
        <v>777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3" spans="1:13" ht="18.75" x14ac:dyDescent="0.3">
      <c r="A3" s="17" t="s">
        <v>377</v>
      </c>
      <c r="I3" s="17" t="s">
        <v>376</v>
      </c>
      <c r="J3" s="5"/>
    </row>
    <row r="4" spans="1:13" x14ac:dyDescent="0.25">
      <c r="J4" s="5"/>
    </row>
    <row r="5" spans="1:13" s="2" customFormat="1" x14ac:dyDescent="0.25">
      <c r="A5" s="2" t="s">
        <v>53</v>
      </c>
      <c r="B5" s="6" t="s">
        <v>54</v>
      </c>
      <c r="C5" s="2" t="s">
        <v>57</v>
      </c>
      <c r="E5" s="2" t="s">
        <v>58</v>
      </c>
      <c r="F5" s="70"/>
      <c r="G5" s="70"/>
      <c r="I5" s="2" t="s">
        <v>53</v>
      </c>
      <c r="J5" s="6" t="s">
        <v>54</v>
      </c>
      <c r="K5" s="2" t="s">
        <v>57</v>
      </c>
      <c r="M5" s="2" t="s">
        <v>58</v>
      </c>
    </row>
    <row r="6" spans="1:13" x14ac:dyDescent="0.25">
      <c r="A6" s="9" t="s">
        <v>59</v>
      </c>
      <c r="B6" s="10" t="s">
        <v>366</v>
      </c>
      <c r="C6" s="79" t="s">
        <v>46</v>
      </c>
      <c r="D6" s="9"/>
      <c r="E6" s="9" t="s">
        <v>362</v>
      </c>
      <c r="G6" s="108"/>
      <c r="I6" s="9" t="s">
        <v>59</v>
      </c>
      <c r="J6" s="10">
        <v>1</v>
      </c>
      <c r="K6" s="9" t="s">
        <v>60</v>
      </c>
      <c r="L6" s="9" t="s">
        <v>312</v>
      </c>
      <c r="M6" s="9" t="s">
        <v>354</v>
      </c>
    </row>
    <row r="7" spans="1:13" x14ac:dyDescent="0.25">
      <c r="A7" s="69"/>
      <c r="B7" s="106"/>
      <c r="C7" s="78"/>
      <c r="D7" s="69"/>
      <c r="E7" s="69"/>
      <c r="G7" s="108"/>
      <c r="I7" s="9" t="s">
        <v>59</v>
      </c>
      <c r="J7" s="10">
        <v>2</v>
      </c>
      <c r="K7" s="9" t="s">
        <v>61</v>
      </c>
      <c r="L7" s="9" t="s">
        <v>312</v>
      </c>
      <c r="M7" s="9" t="s">
        <v>355</v>
      </c>
    </row>
    <row r="8" spans="1:13" x14ac:dyDescent="0.25">
      <c r="A8" s="69"/>
      <c r="B8" s="106"/>
      <c r="C8" s="107"/>
      <c r="D8" s="69"/>
      <c r="E8" s="69"/>
      <c r="G8" s="108"/>
      <c r="I8" s="9" t="s">
        <v>59</v>
      </c>
      <c r="J8" s="10">
        <v>3</v>
      </c>
      <c r="K8" s="79" t="s">
        <v>72</v>
      </c>
      <c r="L8" s="9" t="s">
        <v>312</v>
      </c>
      <c r="M8" s="9" t="s">
        <v>356</v>
      </c>
    </row>
    <row r="9" spans="1:13" x14ac:dyDescent="0.25">
      <c r="A9" s="69"/>
      <c r="B9" s="106"/>
      <c r="C9" s="107"/>
      <c r="D9" s="69"/>
      <c r="E9" s="69"/>
      <c r="G9" s="108"/>
      <c r="I9" s="9"/>
      <c r="J9" s="10" t="s">
        <v>365</v>
      </c>
      <c r="K9" s="79"/>
      <c r="L9" s="9"/>
      <c r="M9" s="9" t="s">
        <v>361</v>
      </c>
    </row>
    <row r="10" spans="1:13" x14ac:dyDescent="0.25">
      <c r="J10" s="5"/>
    </row>
    <row r="11" spans="1:13" x14ac:dyDescent="0.25">
      <c r="A11" s="9" t="s">
        <v>67</v>
      </c>
      <c r="B11" s="10">
        <v>1</v>
      </c>
      <c r="C11" s="9" t="s">
        <v>71</v>
      </c>
      <c r="D11" s="9" t="s">
        <v>312</v>
      </c>
      <c r="E11" s="9" t="s">
        <v>371</v>
      </c>
      <c r="G11" s="108"/>
      <c r="I11" s="9" t="s">
        <v>67</v>
      </c>
      <c r="J11" s="10">
        <v>1</v>
      </c>
      <c r="K11" s="9" t="s">
        <v>71</v>
      </c>
      <c r="L11" s="9" t="s">
        <v>312</v>
      </c>
      <c r="M11" s="9" t="s">
        <v>369</v>
      </c>
    </row>
    <row r="12" spans="1:13" x14ac:dyDescent="0.25">
      <c r="A12" s="333" t="s">
        <v>67</v>
      </c>
      <c r="B12" s="334">
        <v>2</v>
      </c>
      <c r="C12" s="333" t="s">
        <v>72</v>
      </c>
      <c r="D12" s="333" t="s">
        <v>312</v>
      </c>
      <c r="E12" s="333" t="s">
        <v>372</v>
      </c>
      <c r="G12" s="108"/>
      <c r="I12" s="109"/>
      <c r="J12" s="110"/>
      <c r="K12" s="109"/>
      <c r="L12" s="109"/>
      <c r="M12" s="14" t="s">
        <v>373</v>
      </c>
    </row>
    <row r="13" spans="1:13" x14ac:dyDescent="0.25">
      <c r="J13" s="5"/>
    </row>
    <row r="14" spans="1:13" x14ac:dyDescent="0.25">
      <c r="A14" s="9" t="s">
        <v>130</v>
      </c>
      <c r="B14" s="10" t="s">
        <v>137</v>
      </c>
      <c r="C14" s="9" t="s">
        <v>131</v>
      </c>
      <c r="D14" s="9" t="s">
        <v>312</v>
      </c>
      <c r="E14" s="9" t="s">
        <v>337</v>
      </c>
      <c r="G14" s="108"/>
      <c r="I14" s="9" t="s">
        <v>130</v>
      </c>
      <c r="J14" s="10" t="s">
        <v>137</v>
      </c>
      <c r="K14" s="9" t="s">
        <v>131</v>
      </c>
      <c r="L14" s="9" t="s">
        <v>312</v>
      </c>
      <c r="M14" s="9" t="s">
        <v>337</v>
      </c>
    </row>
    <row r="15" spans="1:13" x14ac:dyDescent="0.25">
      <c r="A15" s="9" t="s">
        <v>130</v>
      </c>
      <c r="B15" s="10" t="s">
        <v>138</v>
      </c>
      <c r="C15" s="9" t="s">
        <v>132</v>
      </c>
      <c r="D15" s="9" t="s">
        <v>312</v>
      </c>
      <c r="E15" s="9" t="s">
        <v>337</v>
      </c>
      <c r="G15" s="108"/>
      <c r="I15" s="9" t="s">
        <v>130</v>
      </c>
      <c r="J15" s="10" t="s">
        <v>138</v>
      </c>
      <c r="K15" s="9" t="s">
        <v>132</v>
      </c>
      <c r="L15" s="9" t="s">
        <v>312</v>
      </c>
      <c r="M15" s="9" t="s">
        <v>337</v>
      </c>
    </row>
    <row r="16" spans="1:13" x14ac:dyDescent="0.25">
      <c r="A16" s="9" t="s">
        <v>130</v>
      </c>
      <c r="B16" s="10" t="s">
        <v>139</v>
      </c>
      <c r="C16" s="9" t="s">
        <v>133</v>
      </c>
      <c r="D16" s="9" t="s">
        <v>312</v>
      </c>
      <c r="E16" s="9" t="s">
        <v>747</v>
      </c>
      <c r="G16" s="108"/>
      <c r="I16" s="9" t="s">
        <v>130</v>
      </c>
      <c r="J16" s="10" t="s">
        <v>139</v>
      </c>
      <c r="K16" s="9" t="s">
        <v>133</v>
      </c>
      <c r="L16" s="9" t="s">
        <v>312</v>
      </c>
      <c r="M16" s="9" t="s">
        <v>747</v>
      </c>
    </row>
    <row r="17" spans="1:13" x14ac:dyDescent="0.25">
      <c r="J17" s="5"/>
    </row>
    <row r="18" spans="1:13" x14ac:dyDescent="0.25">
      <c r="A18" s="14"/>
      <c r="B18" s="99"/>
      <c r="C18" s="14"/>
      <c r="D18" s="14"/>
      <c r="E18" s="14" t="s">
        <v>367</v>
      </c>
      <c r="G18" s="108"/>
      <c r="I18" s="9" t="s">
        <v>77</v>
      </c>
      <c r="J18" s="10" t="s">
        <v>502</v>
      </c>
      <c r="K18" s="9" t="s">
        <v>80</v>
      </c>
      <c r="L18" s="9" t="s">
        <v>312</v>
      </c>
      <c r="M18" s="9"/>
    </row>
    <row r="19" spans="1:13" x14ac:dyDescent="0.25">
      <c r="J19" s="5"/>
    </row>
    <row r="20" spans="1:13" x14ac:dyDescent="0.25">
      <c r="A20" s="14"/>
      <c r="B20" s="99"/>
      <c r="C20" s="14"/>
      <c r="D20" s="14"/>
      <c r="E20" s="14" t="s">
        <v>368</v>
      </c>
      <c r="G20" s="108"/>
      <c r="I20" s="9" t="s">
        <v>114</v>
      </c>
      <c r="J20" s="10">
        <v>0</v>
      </c>
      <c r="K20" s="9" t="s">
        <v>116</v>
      </c>
      <c r="L20" s="9" t="s">
        <v>312</v>
      </c>
      <c r="M20" s="9" t="s">
        <v>119</v>
      </c>
    </row>
    <row r="21" spans="1:13" x14ac:dyDescent="0.25">
      <c r="J21" s="5"/>
    </row>
    <row r="22" spans="1:13" x14ac:dyDescent="0.25">
      <c r="A22" s="333" t="s">
        <v>82</v>
      </c>
      <c r="B22" s="334" t="s">
        <v>83</v>
      </c>
      <c r="C22" s="333" t="s">
        <v>85</v>
      </c>
      <c r="D22" s="333" t="s">
        <v>312</v>
      </c>
      <c r="E22" s="333" t="s">
        <v>87</v>
      </c>
      <c r="G22" s="108"/>
      <c r="I22" s="333" t="s">
        <v>82</v>
      </c>
      <c r="J22" s="334" t="s">
        <v>83</v>
      </c>
      <c r="K22" s="333" t="s">
        <v>85</v>
      </c>
      <c r="L22" s="333" t="s">
        <v>312</v>
      </c>
      <c r="M22" s="333" t="s">
        <v>87</v>
      </c>
    </row>
    <row r="23" spans="1:13" x14ac:dyDescent="0.25">
      <c r="A23" s="333" t="s">
        <v>82</v>
      </c>
      <c r="B23" s="334" t="s">
        <v>84</v>
      </c>
      <c r="C23" s="333" t="s">
        <v>86</v>
      </c>
      <c r="D23" s="333" t="s">
        <v>312</v>
      </c>
      <c r="E23" s="333" t="s">
        <v>87</v>
      </c>
      <c r="G23" s="108"/>
      <c r="I23" s="333" t="s">
        <v>82</v>
      </c>
      <c r="J23" s="334" t="s">
        <v>84</v>
      </c>
      <c r="K23" s="333" t="s">
        <v>86</v>
      </c>
      <c r="L23" s="333" t="s">
        <v>312</v>
      </c>
      <c r="M23" s="333" t="s">
        <v>87</v>
      </c>
    </row>
    <row r="24" spans="1:13" x14ac:dyDescent="0.25">
      <c r="J24" s="5"/>
    </row>
    <row r="25" spans="1:13" x14ac:dyDescent="0.25">
      <c r="A25" s="7" t="s">
        <v>501</v>
      </c>
      <c r="B25" s="8"/>
      <c r="C25" s="7"/>
      <c r="D25" s="7"/>
      <c r="E25" s="7"/>
      <c r="J25" s="5"/>
    </row>
    <row r="26" spans="1:13" x14ac:dyDescent="0.25">
      <c r="A26" s="7" t="s">
        <v>99</v>
      </c>
      <c r="B26" s="8" t="s">
        <v>100</v>
      </c>
      <c r="C26" s="7" t="s">
        <v>106</v>
      </c>
      <c r="D26" s="7" t="s">
        <v>312</v>
      </c>
      <c r="E26" s="7" t="s">
        <v>499</v>
      </c>
      <c r="G26" s="108"/>
      <c r="I26" s="7" t="s">
        <v>99</v>
      </c>
      <c r="J26" s="8" t="s">
        <v>100</v>
      </c>
      <c r="K26" s="7" t="s">
        <v>106</v>
      </c>
      <c r="L26" s="7" t="s">
        <v>312</v>
      </c>
      <c r="M26" s="7" t="s">
        <v>335</v>
      </c>
    </row>
    <row r="27" spans="1:13" x14ac:dyDescent="0.25">
      <c r="A27" s="7" t="s">
        <v>99</v>
      </c>
      <c r="B27" s="8" t="s">
        <v>101</v>
      </c>
      <c r="C27" s="7" t="s">
        <v>107</v>
      </c>
      <c r="D27" s="7" t="s">
        <v>312</v>
      </c>
      <c r="E27" s="7" t="s">
        <v>499</v>
      </c>
      <c r="G27" s="108"/>
      <c r="I27" s="7" t="s">
        <v>99</v>
      </c>
      <c r="J27" s="8" t="s">
        <v>101</v>
      </c>
      <c r="K27" s="7" t="s">
        <v>107</v>
      </c>
      <c r="L27" s="7" t="s">
        <v>312</v>
      </c>
      <c r="M27" s="7" t="s">
        <v>335</v>
      </c>
    </row>
    <row r="28" spans="1:13" x14ac:dyDescent="0.25">
      <c r="A28" s="7" t="s">
        <v>99</v>
      </c>
      <c r="B28" s="8" t="s">
        <v>102</v>
      </c>
      <c r="C28" s="7" t="s">
        <v>108</v>
      </c>
      <c r="D28" s="7" t="s">
        <v>312</v>
      </c>
      <c r="E28" s="7" t="s">
        <v>499</v>
      </c>
      <c r="G28" s="108"/>
      <c r="I28" s="7" t="s">
        <v>99</v>
      </c>
      <c r="J28" s="8" t="s">
        <v>102</v>
      </c>
      <c r="K28" s="7" t="s">
        <v>108</v>
      </c>
      <c r="L28" s="7" t="s">
        <v>312</v>
      </c>
      <c r="M28" s="7" t="s">
        <v>335</v>
      </c>
    </row>
    <row r="29" spans="1:13" x14ac:dyDescent="0.25">
      <c r="A29" s="100" t="s">
        <v>103</v>
      </c>
      <c r="B29" s="101" t="s">
        <v>364</v>
      </c>
      <c r="C29" s="100" t="s">
        <v>109</v>
      </c>
      <c r="D29" s="100" t="s">
        <v>312</v>
      </c>
      <c r="E29" s="100" t="s">
        <v>363</v>
      </c>
      <c r="G29" s="108"/>
      <c r="I29" s="100" t="s">
        <v>103</v>
      </c>
      <c r="J29" s="101" t="s">
        <v>352</v>
      </c>
      <c r="K29" s="100" t="s">
        <v>109</v>
      </c>
      <c r="L29" s="100" t="s">
        <v>312</v>
      </c>
      <c r="M29" s="100" t="s">
        <v>358</v>
      </c>
    </row>
    <row r="30" spans="1:13" x14ac:dyDescent="0.25">
      <c r="A30" s="69"/>
      <c r="B30" s="106"/>
      <c r="C30" s="69"/>
      <c r="D30" s="69"/>
      <c r="E30" s="69"/>
      <c r="G30" s="108"/>
      <c r="I30" s="7" t="s">
        <v>103</v>
      </c>
      <c r="J30" s="8" t="s">
        <v>380</v>
      </c>
      <c r="K30" s="7" t="s">
        <v>121</v>
      </c>
      <c r="L30" s="7" t="s">
        <v>312</v>
      </c>
      <c r="M30" s="7" t="s">
        <v>494</v>
      </c>
    </row>
    <row r="31" spans="1:13" x14ac:dyDescent="0.25">
      <c r="A31" s="69"/>
      <c r="B31" s="106"/>
      <c r="C31" s="69"/>
      <c r="D31" s="69"/>
      <c r="E31" s="69"/>
      <c r="G31" s="108"/>
      <c r="I31" s="7"/>
      <c r="J31" s="8"/>
      <c r="K31" s="7"/>
      <c r="L31" s="7"/>
      <c r="M31" s="7"/>
    </row>
    <row r="32" spans="1:13" x14ac:dyDescent="0.25">
      <c r="A32" s="100" t="s">
        <v>500</v>
      </c>
      <c r="B32" s="8"/>
      <c r="C32" s="7"/>
      <c r="D32" s="7"/>
      <c r="E32" s="7"/>
      <c r="J32" s="5"/>
    </row>
    <row r="33" spans="1:13" x14ac:dyDescent="0.25">
      <c r="A33" s="7" t="s">
        <v>123</v>
      </c>
      <c r="B33" s="8" t="s">
        <v>124</v>
      </c>
      <c r="C33" s="96" t="s">
        <v>116</v>
      </c>
      <c r="D33" s="96" t="s">
        <v>312</v>
      </c>
      <c r="E33" s="7" t="s">
        <v>498</v>
      </c>
      <c r="G33" s="108"/>
      <c r="I33" s="109"/>
      <c r="J33" s="110"/>
      <c r="K33" s="109"/>
      <c r="L33" s="109"/>
      <c r="M33" s="111" t="s">
        <v>370</v>
      </c>
    </row>
    <row r="34" spans="1:13" x14ac:dyDescent="0.25">
      <c r="A34" s="7" t="s">
        <v>123</v>
      </c>
      <c r="B34" s="8" t="s">
        <v>125</v>
      </c>
      <c r="C34" s="96" t="s">
        <v>61</v>
      </c>
      <c r="D34" s="96" t="s">
        <v>312</v>
      </c>
      <c r="E34" s="7" t="s">
        <v>497</v>
      </c>
      <c r="G34" s="108"/>
      <c r="I34" s="14"/>
      <c r="J34" s="99"/>
      <c r="K34" s="109"/>
      <c r="L34" s="109"/>
      <c r="M34" s="14"/>
    </row>
    <row r="35" spans="1:13" x14ac:dyDescent="0.25">
      <c r="A35" s="7" t="s">
        <v>123</v>
      </c>
      <c r="B35" s="8" t="s">
        <v>126</v>
      </c>
      <c r="C35" s="96" t="s">
        <v>60</v>
      </c>
      <c r="D35" s="96" t="s">
        <v>312</v>
      </c>
      <c r="E35" s="7" t="s">
        <v>496</v>
      </c>
      <c r="G35" s="108"/>
      <c r="I35" s="14"/>
      <c r="J35" s="99"/>
      <c r="K35" s="109"/>
      <c r="L35" s="109"/>
      <c r="M35" s="14"/>
    </row>
    <row r="36" spans="1:13" x14ac:dyDescent="0.25">
      <c r="J36" s="5"/>
    </row>
    <row r="37" spans="1:13" x14ac:dyDescent="0.25">
      <c r="A37" s="97" t="s">
        <v>344</v>
      </c>
      <c r="B37" s="98" t="s">
        <v>46</v>
      </c>
      <c r="C37" s="97" t="s">
        <v>128</v>
      </c>
      <c r="D37" s="97" t="s">
        <v>312</v>
      </c>
      <c r="E37" s="97" t="s">
        <v>351</v>
      </c>
      <c r="G37" s="108"/>
      <c r="I37" s="97" t="s">
        <v>344</v>
      </c>
      <c r="J37" s="98" t="s">
        <v>46</v>
      </c>
      <c r="K37" s="97" t="s">
        <v>128</v>
      </c>
      <c r="L37" s="97" t="s">
        <v>312</v>
      </c>
      <c r="M37" s="97" t="s">
        <v>351</v>
      </c>
    </row>
    <row r="38" spans="1:13" x14ac:dyDescent="0.25">
      <c r="A38" s="97" t="s">
        <v>344</v>
      </c>
      <c r="B38" s="98" t="s">
        <v>46</v>
      </c>
      <c r="C38" s="97" t="s">
        <v>129</v>
      </c>
      <c r="D38" s="97" t="s">
        <v>312</v>
      </c>
      <c r="E38" s="97" t="s">
        <v>351</v>
      </c>
      <c r="G38" s="108"/>
      <c r="I38" s="97" t="s">
        <v>344</v>
      </c>
      <c r="J38" s="98" t="s">
        <v>46</v>
      </c>
      <c r="K38" s="97" t="s">
        <v>129</v>
      </c>
      <c r="L38" s="97" t="s">
        <v>312</v>
      </c>
      <c r="M38" s="97" t="s">
        <v>351</v>
      </c>
    </row>
    <row r="40" spans="1:13" x14ac:dyDescent="0.25">
      <c r="A40" t="s">
        <v>357</v>
      </c>
      <c r="B40" t="s">
        <v>359</v>
      </c>
      <c r="I40" t="s">
        <v>357</v>
      </c>
      <c r="J40" t="s">
        <v>359</v>
      </c>
    </row>
    <row r="41" spans="1:13" x14ac:dyDescent="0.25">
      <c r="B41" t="s">
        <v>745</v>
      </c>
      <c r="E41" t="s">
        <v>746</v>
      </c>
      <c r="J41" t="s">
        <v>745</v>
      </c>
      <c r="M41" t="s">
        <v>746</v>
      </c>
    </row>
    <row r="42" spans="1:13" x14ac:dyDescent="0.25">
      <c r="J42" t="s">
        <v>360</v>
      </c>
    </row>
    <row r="43" spans="1:13" x14ac:dyDescent="0.25">
      <c r="A43" s="14" t="s">
        <v>345</v>
      </c>
      <c r="B43" s="99"/>
      <c r="C43" s="14" t="s">
        <v>121</v>
      </c>
      <c r="D43" s="14" t="s">
        <v>312</v>
      </c>
      <c r="E43" s="14"/>
      <c r="I43" s="14"/>
      <c r="J43" s="14"/>
      <c r="K43" s="14"/>
      <c r="L43" s="14"/>
      <c r="M43" s="14"/>
    </row>
    <row r="44" spans="1:13" x14ac:dyDescent="0.25">
      <c r="A44" s="14" t="s">
        <v>345</v>
      </c>
      <c r="B44" s="99"/>
      <c r="C44" s="14" t="s">
        <v>80</v>
      </c>
      <c r="D44" s="14" t="s">
        <v>312</v>
      </c>
      <c r="E44" s="14"/>
      <c r="I44" s="14"/>
      <c r="J44" s="14"/>
      <c r="K44" s="14"/>
      <c r="L44" s="14"/>
      <c r="M44" s="14"/>
    </row>
    <row r="45" spans="1:13" x14ac:dyDescent="0.25">
      <c r="A45" s="14" t="s">
        <v>345</v>
      </c>
      <c r="B45" s="99"/>
      <c r="C45" s="14" t="s">
        <v>72</v>
      </c>
      <c r="D45" s="14"/>
      <c r="E45" s="14"/>
      <c r="I45" s="14"/>
      <c r="J45" s="14"/>
      <c r="K45" s="14"/>
      <c r="L45" s="14"/>
      <c r="M45" s="14"/>
    </row>
    <row r="46" spans="1:13" x14ac:dyDescent="0.25">
      <c r="A46" s="9"/>
      <c r="B46" s="10"/>
      <c r="C46" s="9" t="s">
        <v>85</v>
      </c>
      <c r="D46" s="9" t="s">
        <v>312</v>
      </c>
      <c r="E46" s="9" t="s">
        <v>748</v>
      </c>
      <c r="I46" s="9"/>
      <c r="J46" s="10"/>
      <c r="K46" s="9" t="s">
        <v>85</v>
      </c>
      <c r="L46" s="9" t="s">
        <v>312</v>
      </c>
      <c r="M46" s="9" t="s">
        <v>748</v>
      </c>
    </row>
    <row r="47" spans="1:13" x14ac:dyDescent="0.25">
      <c r="A47" s="9"/>
      <c r="B47" s="10"/>
      <c r="C47" s="9" t="s">
        <v>86</v>
      </c>
      <c r="D47" s="9" t="s">
        <v>312</v>
      </c>
      <c r="E47" s="9" t="s">
        <v>749</v>
      </c>
      <c r="I47" s="9"/>
      <c r="J47" s="10"/>
      <c r="K47" s="9" t="s">
        <v>86</v>
      </c>
      <c r="L47" s="9" t="s">
        <v>312</v>
      </c>
      <c r="M47" s="9" t="s">
        <v>749</v>
      </c>
    </row>
  </sheetData>
  <pageMargins left="0.7" right="0.7" top="0.75" bottom="0.75" header="0.3" footer="0.3"/>
  <pageSetup paperSize="9"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985-E226-463A-A8B1-39B1DB3B7688}">
  <sheetPr>
    <tabColor theme="4" tint="0.39997558519241921"/>
    <pageSetUpPr fitToPage="1"/>
  </sheetPr>
  <dimension ref="A1:BG152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780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287</v>
      </c>
      <c r="B3" s="18"/>
      <c r="C3" s="18"/>
      <c r="D3" s="18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18"/>
      <c r="D5" s="18"/>
      <c r="E5" s="373" t="s">
        <v>292</v>
      </c>
      <c r="F5" s="374"/>
      <c r="G5" s="374"/>
      <c r="H5" s="374"/>
      <c r="I5" s="374"/>
      <c r="J5" s="375"/>
      <c r="K5" s="376" t="s">
        <v>246</v>
      </c>
      <c r="L5" s="377"/>
      <c r="M5" s="377"/>
      <c r="N5" s="377"/>
      <c r="O5" s="378"/>
      <c r="P5" s="376" t="s">
        <v>252</v>
      </c>
      <c r="Q5" s="378"/>
      <c r="R5" s="379" t="s">
        <v>247</v>
      </c>
      <c r="S5" s="380"/>
      <c r="T5" s="380"/>
      <c r="U5" s="380"/>
      <c r="V5" s="380"/>
      <c r="W5" s="381"/>
      <c r="X5" s="376" t="s">
        <v>248</v>
      </c>
      <c r="Y5" s="378"/>
      <c r="Z5" s="373" t="s">
        <v>291</v>
      </c>
      <c r="AA5" s="374"/>
      <c r="AB5" s="374"/>
      <c r="AC5" s="374"/>
      <c r="AD5" s="374"/>
      <c r="AE5" s="375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82" t="s">
        <v>328</v>
      </c>
      <c r="F6" s="382"/>
      <c r="G6" s="382"/>
      <c r="H6" s="382"/>
      <c r="I6" s="382"/>
      <c r="J6" s="382"/>
      <c r="K6" s="383" t="s">
        <v>288</v>
      </c>
      <c r="L6" s="383"/>
      <c r="M6" s="383"/>
      <c r="N6" s="383"/>
      <c r="O6" s="383"/>
      <c r="P6" s="383" t="s">
        <v>290</v>
      </c>
      <c r="Q6" s="383"/>
      <c r="R6" s="382" t="s">
        <v>249</v>
      </c>
      <c r="S6" s="382"/>
      <c r="T6" s="382"/>
      <c r="U6" s="382"/>
      <c r="V6" s="382"/>
      <c r="W6" s="382"/>
      <c r="X6" s="382" t="s">
        <v>290</v>
      </c>
      <c r="Y6" s="382"/>
      <c r="Z6" s="382" t="s">
        <v>328</v>
      </c>
      <c r="AA6" s="382"/>
      <c r="AB6" s="382"/>
      <c r="AC6" s="382"/>
      <c r="AD6" s="382"/>
      <c r="AE6" s="382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18"/>
      <c r="D7" s="18"/>
      <c r="E7" s="142"/>
      <c r="F7" s="142"/>
      <c r="G7" s="142"/>
      <c r="H7" s="142"/>
      <c r="I7" s="142"/>
      <c r="J7" s="142"/>
      <c r="K7" s="371" t="s">
        <v>289</v>
      </c>
      <c r="L7" s="371"/>
      <c r="M7" s="371"/>
      <c r="N7" s="371"/>
      <c r="O7" s="371"/>
      <c r="P7" s="371" t="s">
        <v>289</v>
      </c>
      <c r="Q7" s="371"/>
      <c r="R7" s="371" t="s">
        <v>254</v>
      </c>
      <c r="S7" s="371"/>
      <c r="T7" s="371"/>
      <c r="U7" s="371"/>
      <c r="V7" s="371"/>
      <c r="W7" s="371"/>
      <c r="X7" s="371" t="s">
        <v>289</v>
      </c>
      <c r="Y7" s="371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289"/>
      <c r="F8" s="289"/>
      <c r="G8" s="289"/>
      <c r="H8" s="289"/>
      <c r="I8" s="289"/>
      <c r="J8" s="289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ht="15.75" x14ac:dyDescent="0.25">
      <c r="A9" s="298" t="s">
        <v>779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spans="1:59" x14ac:dyDescent="0.25">
      <c r="A10" s="18"/>
      <c r="B10" s="18"/>
      <c r="C10" s="18"/>
      <c r="D10" s="18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289"/>
      <c r="F12" s="289"/>
      <c r="G12" s="289"/>
      <c r="H12" s="289"/>
      <c r="I12" s="289"/>
      <c r="J12" s="289"/>
      <c r="K12" s="289"/>
      <c r="L12" s="289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/>
      <c r="B17" s="18"/>
      <c r="C17" s="18"/>
      <c r="D17" s="18"/>
      <c r="E17" s="289"/>
      <c r="F17" s="289"/>
      <c r="G17" s="289"/>
      <c r="H17" s="289"/>
      <c r="I17" s="289"/>
      <c r="J17" s="289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/>
      <c r="B18" s="18"/>
      <c r="C18" s="18"/>
      <c r="D18" s="18"/>
      <c r="E18" s="289"/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/>
      <c r="B19" s="18"/>
      <c r="C19" s="18"/>
      <c r="D19" s="18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/>
      <c r="B20" s="18"/>
      <c r="C20" s="18"/>
      <c r="D20" s="18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289"/>
      <c r="F29" s="289"/>
      <c r="G29" s="289"/>
      <c r="H29" s="289"/>
      <c r="I29" s="289"/>
      <c r="J29" s="289"/>
      <c r="K29" s="289"/>
      <c r="L29" s="289"/>
      <c r="M29" s="289"/>
      <c r="N29" s="289"/>
      <c r="O29" s="289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289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289"/>
      <c r="F32" s="289"/>
      <c r="G32" s="289"/>
      <c r="H32" s="289"/>
      <c r="I32" s="289"/>
      <c r="J32" s="289"/>
      <c r="K32" s="289"/>
      <c r="L32" s="289"/>
      <c r="M32" s="289"/>
      <c r="N32" s="289"/>
      <c r="O32" s="289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289"/>
      <c r="F33" s="289"/>
      <c r="G33" s="289"/>
      <c r="H33" s="289"/>
      <c r="I33" s="289"/>
      <c r="J33" s="289"/>
      <c r="K33" s="289"/>
      <c r="L33" s="289"/>
      <c r="M33" s="289"/>
      <c r="N33" s="289"/>
      <c r="O33" s="289"/>
      <c r="P33" s="289"/>
      <c r="Q33" s="289"/>
      <c r="R33" s="289"/>
      <c r="S33" s="289"/>
      <c r="T33" s="289"/>
      <c r="U33" s="289"/>
      <c r="V33" s="289"/>
      <c r="W33" s="289"/>
      <c r="X33" s="289"/>
      <c r="Y33" s="289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289"/>
      <c r="F34" s="289"/>
      <c r="G34" s="289"/>
      <c r="H34" s="289"/>
      <c r="I34" s="289"/>
      <c r="J34" s="289"/>
      <c r="K34" s="289"/>
      <c r="L34" s="289"/>
      <c r="M34" s="289"/>
      <c r="N34" s="289"/>
      <c r="O34" s="289"/>
      <c r="P34" s="289"/>
      <c r="Q34" s="289"/>
      <c r="R34" s="289"/>
      <c r="S34" s="289"/>
      <c r="T34" s="289"/>
      <c r="U34" s="289"/>
      <c r="V34" s="289"/>
      <c r="W34" s="289"/>
      <c r="X34" s="289"/>
      <c r="Y34" s="289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89"/>
      <c r="Q35" s="289"/>
      <c r="R35" s="289"/>
      <c r="S35" s="289"/>
      <c r="T35" s="289"/>
      <c r="U35" s="289"/>
      <c r="V35" s="289"/>
      <c r="W35" s="289"/>
      <c r="X35" s="289"/>
      <c r="Y35" s="289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18"/>
      <c r="B36" s="18"/>
      <c r="C36" s="18"/>
      <c r="D36" s="18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x14ac:dyDescent="0.25">
      <c r="A37" s="18"/>
      <c r="B37" s="18"/>
      <c r="C37" s="18"/>
      <c r="D37" s="18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89"/>
      <c r="U37" s="289"/>
      <c r="V37" s="289"/>
      <c r="W37" s="289"/>
      <c r="X37" s="289"/>
      <c r="Y37" s="289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x14ac:dyDescent="0.25">
      <c r="A38" s="18"/>
      <c r="B38" s="18"/>
      <c r="C38" s="18"/>
      <c r="D38" s="18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89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x14ac:dyDescent="0.25">
      <c r="A39" s="18"/>
      <c r="B39" s="18"/>
      <c r="C39" s="18"/>
      <c r="D39" s="18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x14ac:dyDescent="0.25">
      <c r="A40" s="18"/>
      <c r="B40" s="18"/>
      <c r="C40" s="18"/>
      <c r="D40" s="18"/>
      <c r="E40" s="289"/>
      <c r="F40" s="289"/>
      <c r="G40" s="289"/>
      <c r="H40" s="289"/>
      <c r="I40" s="289"/>
      <c r="J40" s="289"/>
      <c r="K40" s="289"/>
      <c r="L40" s="289"/>
      <c r="M40" s="289"/>
      <c r="N40" s="289"/>
      <c r="O40" s="289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x14ac:dyDescent="0.25">
      <c r="A41" s="18"/>
      <c r="B41" s="18"/>
      <c r="C41" s="18"/>
      <c r="D41" s="18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25">
      <c r="A42" s="18"/>
      <c r="B42" s="18"/>
      <c r="C42" s="18"/>
      <c r="D42" s="18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89"/>
      <c r="Y42" s="289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x14ac:dyDescent="0.25">
      <c r="A43" s="18"/>
      <c r="B43" s="18"/>
      <c r="C43" s="18"/>
      <c r="D43" s="18"/>
      <c r="E43" s="289"/>
      <c r="F43" s="289"/>
      <c r="G43" s="289"/>
      <c r="H43" s="289"/>
      <c r="I43" s="289"/>
      <c r="J43" s="289"/>
      <c r="K43" s="289"/>
      <c r="L43" s="289"/>
      <c r="M43" s="289"/>
      <c r="N43" s="289"/>
      <c r="O43" s="289"/>
      <c r="P43" s="289"/>
      <c r="Q43" s="289"/>
      <c r="R43" s="289"/>
      <c r="S43" s="289"/>
      <c r="T43" s="289"/>
      <c r="U43" s="289"/>
      <c r="V43" s="289"/>
      <c r="W43" s="289"/>
      <c r="X43" s="289"/>
      <c r="Y43" s="289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</row>
    <row r="44" spans="1:59" x14ac:dyDescent="0.25">
      <c r="A44" s="18"/>
      <c r="B44" s="18"/>
      <c r="C44" s="18"/>
      <c r="D44" s="18"/>
      <c r="E44" s="289"/>
      <c r="F44" s="289"/>
      <c r="G44" s="289"/>
      <c r="H44" s="289"/>
      <c r="I44" s="289"/>
      <c r="J44" s="289"/>
      <c r="K44" s="289"/>
      <c r="L44" s="289"/>
      <c r="M44" s="289"/>
      <c r="N44" s="289"/>
      <c r="O44" s="289"/>
      <c r="P44" s="289"/>
      <c r="Q44" s="289"/>
      <c r="R44" s="289"/>
      <c r="S44" s="289"/>
      <c r="T44" s="289"/>
      <c r="U44" s="289"/>
      <c r="V44" s="289"/>
      <c r="W44" s="289"/>
      <c r="X44" s="289"/>
      <c r="Y44" s="289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x14ac:dyDescent="0.25">
      <c r="A45" s="18"/>
      <c r="B45" s="18"/>
      <c r="C45" s="18"/>
      <c r="D45" s="18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89"/>
      <c r="U45" s="289"/>
      <c r="V45" s="289"/>
      <c r="W45" s="289"/>
      <c r="X45" s="289"/>
      <c r="Y45" s="289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x14ac:dyDescent="0.25">
      <c r="A46" s="18"/>
      <c r="B46" s="18"/>
      <c r="C46" s="18"/>
      <c r="D46" s="18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289"/>
      <c r="P46" s="289"/>
      <c r="Q46" s="289"/>
      <c r="R46" s="289"/>
      <c r="S46" s="289"/>
      <c r="T46" s="289"/>
      <c r="U46" s="289"/>
      <c r="V46" s="289"/>
      <c r="W46" s="289"/>
      <c r="X46" s="289"/>
      <c r="Y46" s="289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x14ac:dyDescent="0.25">
      <c r="A47" s="18"/>
      <c r="B47" s="18"/>
      <c r="C47" s="18"/>
      <c r="D47" s="18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x14ac:dyDescent="0.25">
      <c r="A48" s="18"/>
      <c r="B48" s="18"/>
      <c r="C48" s="18"/>
      <c r="D48" s="18"/>
      <c r="E48" s="289"/>
      <c r="F48" s="289"/>
      <c r="G48" s="289"/>
      <c r="H48" s="289"/>
      <c r="I48" s="289"/>
      <c r="J48" s="289"/>
      <c r="K48" s="289"/>
      <c r="L48" s="289"/>
      <c r="M48" s="289"/>
      <c r="N48" s="289"/>
      <c r="O48" s="289"/>
      <c r="P48" s="289"/>
      <c r="Q48" s="289"/>
      <c r="R48" s="289"/>
      <c r="S48" s="289"/>
      <c r="T48" s="289"/>
      <c r="U48" s="289"/>
      <c r="V48" s="289"/>
      <c r="W48" s="289"/>
      <c r="X48" s="289"/>
      <c r="Y48" s="289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x14ac:dyDescent="0.25">
      <c r="A49" s="18"/>
      <c r="B49" s="18"/>
      <c r="C49" s="18"/>
      <c r="D49" s="18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x14ac:dyDescent="0.25">
      <c r="A50" s="18"/>
      <c r="B50" s="18"/>
      <c r="C50" s="18"/>
      <c r="D50" s="18"/>
      <c r="E50" s="289"/>
      <c r="F50" s="289"/>
      <c r="G50" s="289"/>
      <c r="H50" s="289"/>
      <c r="I50" s="289"/>
      <c r="J50" s="289"/>
      <c r="K50" s="289"/>
      <c r="L50" s="289"/>
      <c r="M50" s="289"/>
      <c r="N50" s="289"/>
      <c r="O50" s="289"/>
      <c r="P50" s="289"/>
      <c r="Q50" s="289"/>
      <c r="R50" s="289"/>
      <c r="S50" s="289"/>
      <c r="T50" s="289"/>
      <c r="U50" s="289"/>
      <c r="V50" s="289"/>
      <c r="W50" s="289"/>
      <c r="X50" s="289"/>
      <c r="Y50" s="289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x14ac:dyDescent="0.25">
      <c r="A51" s="18"/>
      <c r="B51" s="18"/>
      <c r="C51" s="18"/>
      <c r="D51" s="18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x14ac:dyDescent="0.25">
      <c r="A52" s="18"/>
      <c r="B52" s="18"/>
      <c r="C52" s="18"/>
      <c r="D52" s="18"/>
      <c r="E52" s="289"/>
      <c r="F52" s="289"/>
      <c r="G52" s="289"/>
      <c r="H52" s="289"/>
      <c r="I52" s="289"/>
      <c r="J52" s="289"/>
      <c r="K52" s="289"/>
      <c r="L52" s="289"/>
      <c r="M52" s="289"/>
      <c r="N52" s="289"/>
      <c r="O52" s="289"/>
      <c r="P52" s="289"/>
      <c r="Q52" s="289"/>
      <c r="R52" s="289"/>
      <c r="S52" s="289"/>
      <c r="T52" s="289"/>
      <c r="U52" s="289"/>
      <c r="V52" s="289"/>
      <c r="W52" s="289"/>
      <c r="X52" s="289"/>
      <c r="Y52" s="289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x14ac:dyDescent="0.25">
      <c r="A53" s="18"/>
      <c r="B53" s="18"/>
      <c r="C53" s="18"/>
      <c r="D53" s="18"/>
      <c r="E53" s="289"/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x14ac:dyDescent="0.25">
      <c r="A54" s="18"/>
      <c r="B54" s="18"/>
      <c r="C54" s="18"/>
      <c r="D54" s="18"/>
      <c r="E54" s="289"/>
      <c r="F54" s="289"/>
      <c r="G54" s="289"/>
      <c r="H54" s="289"/>
      <c r="I54" s="289"/>
      <c r="J54" s="289"/>
      <c r="K54" s="289"/>
      <c r="L54" s="289"/>
      <c r="M54" s="289"/>
      <c r="N54" s="289"/>
      <c r="O54" s="289"/>
      <c r="P54" s="289"/>
      <c r="Q54" s="289"/>
      <c r="R54" s="289"/>
      <c r="S54" s="289"/>
      <c r="T54" s="289"/>
      <c r="U54" s="289"/>
      <c r="V54" s="289"/>
      <c r="W54" s="289"/>
      <c r="X54" s="289"/>
      <c r="Y54" s="289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x14ac:dyDescent="0.25">
      <c r="A55" s="18"/>
      <c r="B55" s="18"/>
      <c r="C55" s="18"/>
      <c r="D55" s="18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289"/>
      <c r="P55" s="289"/>
      <c r="Q55" s="289"/>
      <c r="R55" s="289"/>
      <c r="S55" s="289"/>
      <c r="T55" s="289"/>
      <c r="U55" s="289"/>
      <c r="V55" s="289"/>
      <c r="W55" s="289"/>
      <c r="X55" s="289"/>
      <c r="Y55" s="289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</row>
    <row r="56" spans="1:59" x14ac:dyDescent="0.25">
      <c r="A56" s="18"/>
      <c r="B56" s="18"/>
      <c r="C56" s="18"/>
      <c r="D56" s="18"/>
      <c r="E56" s="289"/>
      <c r="F56" s="289"/>
      <c r="G56" s="289"/>
      <c r="H56" s="289"/>
      <c r="I56" s="289"/>
      <c r="J56" s="289"/>
      <c r="K56" s="289"/>
      <c r="L56" s="289"/>
      <c r="M56" s="289"/>
      <c r="N56" s="289"/>
      <c r="O56" s="289"/>
      <c r="P56" s="289"/>
      <c r="Q56" s="289"/>
      <c r="R56" s="289"/>
      <c r="S56" s="289"/>
      <c r="T56" s="289"/>
      <c r="U56" s="289"/>
      <c r="V56" s="289"/>
      <c r="W56" s="289"/>
      <c r="X56" s="289"/>
      <c r="Y56" s="289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x14ac:dyDescent="0.25">
      <c r="A57" s="18"/>
      <c r="B57" s="18"/>
      <c r="C57" s="18"/>
      <c r="D57" s="18"/>
      <c r="E57" s="289"/>
      <c r="F57" s="289"/>
      <c r="G57" s="289"/>
      <c r="H57" s="289"/>
      <c r="I57" s="289"/>
      <c r="J57" s="289"/>
      <c r="K57" s="289"/>
      <c r="L57" s="289"/>
      <c r="M57" s="289"/>
      <c r="N57" s="289"/>
      <c r="O57" s="289"/>
      <c r="P57" s="289"/>
      <c r="Q57" s="289"/>
      <c r="R57" s="289"/>
      <c r="S57" s="289"/>
      <c r="T57" s="289"/>
      <c r="U57" s="289"/>
      <c r="V57" s="289"/>
      <c r="W57" s="289"/>
      <c r="X57" s="289"/>
      <c r="Y57" s="289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x14ac:dyDescent="0.25">
      <c r="A58" s="18"/>
      <c r="B58" s="18"/>
      <c r="C58" s="18"/>
      <c r="D58" s="18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  <c r="U58" s="289"/>
      <c r="V58" s="289"/>
      <c r="W58" s="289"/>
      <c r="X58" s="289"/>
      <c r="Y58" s="289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x14ac:dyDescent="0.25">
      <c r="A59" s="18"/>
      <c r="B59" s="18"/>
      <c r="C59" s="18"/>
      <c r="D59" s="18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x14ac:dyDescent="0.25">
      <c r="A60" s="18"/>
      <c r="B60" s="18"/>
      <c r="C60" s="18"/>
      <c r="D60" s="18"/>
      <c r="E60" s="289"/>
      <c r="F60" s="289"/>
      <c r="G60" s="289"/>
      <c r="H60" s="289"/>
      <c r="I60" s="289"/>
      <c r="J60" s="289"/>
      <c r="K60" s="289"/>
      <c r="L60" s="289"/>
      <c r="M60" s="289"/>
      <c r="N60" s="289"/>
      <c r="O60" s="289"/>
      <c r="P60" s="289"/>
      <c r="Q60" s="289"/>
      <c r="R60" s="289"/>
      <c r="S60" s="289"/>
      <c r="T60" s="289"/>
      <c r="U60" s="289"/>
      <c r="V60" s="289"/>
      <c r="W60" s="289"/>
      <c r="X60" s="289"/>
      <c r="Y60" s="289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x14ac:dyDescent="0.25">
      <c r="A61" s="18"/>
      <c r="B61" s="18"/>
      <c r="C61" s="18"/>
      <c r="D61" s="18"/>
      <c r="E61" s="289"/>
      <c r="F61" s="289"/>
      <c r="G61" s="289"/>
      <c r="H61" s="289"/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1:59" x14ac:dyDescent="0.25">
      <c r="A62" s="18"/>
      <c r="B62" s="18"/>
      <c r="C62" s="18"/>
      <c r="D62" s="18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1:59" x14ac:dyDescent="0.25">
      <c r="A63" s="18"/>
      <c r="B63" s="18"/>
      <c r="C63" s="18"/>
      <c r="D63" s="18"/>
      <c r="E63" s="289"/>
      <c r="F63" s="289"/>
      <c r="G63" s="289"/>
      <c r="H63" s="289"/>
      <c r="I63" s="289"/>
      <c r="J63" s="289"/>
      <c r="K63" s="289"/>
      <c r="L63" s="289"/>
      <c r="M63" s="289"/>
      <c r="N63" s="289"/>
      <c r="O63" s="289"/>
      <c r="P63" s="289"/>
      <c r="Q63" s="289"/>
      <c r="R63" s="289"/>
      <c r="S63" s="289"/>
      <c r="T63" s="289"/>
      <c r="U63" s="289"/>
      <c r="V63" s="289"/>
      <c r="W63" s="289"/>
      <c r="X63" s="289"/>
      <c r="Y63" s="289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</row>
    <row r="64" spans="1:59" x14ac:dyDescent="0.25">
      <c r="A64" s="18"/>
      <c r="B64" s="18"/>
      <c r="C64" s="18"/>
      <c r="D64" s="18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289"/>
      <c r="P64" s="289"/>
      <c r="Q64" s="289"/>
      <c r="R64" s="289"/>
      <c r="S64" s="289"/>
      <c r="T64" s="289"/>
      <c r="U64" s="289"/>
      <c r="V64" s="289"/>
      <c r="W64" s="289"/>
      <c r="X64" s="289"/>
      <c r="Y64" s="289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x14ac:dyDescent="0.25">
      <c r="A65" s="18"/>
      <c r="B65" s="18"/>
      <c r="C65" s="18"/>
      <c r="D65" s="18"/>
      <c r="E65" s="289"/>
      <c r="F65" s="289"/>
      <c r="G65" s="289"/>
      <c r="H65" s="289"/>
      <c r="I65" s="289"/>
      <c r="J65" s="289"/>
      <c r="K65" s="289"/>
      <c r="L65" s="289"/>
      <c r="M65" s="289"/>
      <c r="N65" s="289"/>
      <c r="O65" s="289"/>
      <c r="P65" s="289"/>
      <c r="Q65" s="289"/>
      <c r="R65" s="289"/>
      <c r="S65" s="289"/>
      <c r="T65" s="289"/>
      <c r="U65" s="289"/>
      <c r="V65" s="289"/>
      <c r="W65" s="289"/>
      <c r="X65" s="289"/>
      <c r="Y65" s="289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1:59" x14ac:dyDescent="0.25">
      <c r="A66" s="18"/>
      <c r="B66" s="18"/>
      <c r="C66" s="18"/>
      <c r="D66" s="18"/>
      <c r="E66" s="289"/>
      <c r="F66" s="289"/>
      <c r="G66" s="289"/>
      <c r="H66" s="289"/>
      <c r="I66" s="289"/>
      <c r="J66" s="289"/>
      <c r="K66" s="289"/>
      <c r="L66" s="289"/>
      <c r="M66" s="289"/>
      <c r="N66" s="289"/>
      <c r="O66" s="289"/>
      <c r="P66" s="289"/>
      <c r="Q66" s="289"/>
      <c r="R66" s="289"/>
      <c r="S66" s="289"/>
      <c r="T66" s="289"/>
      <c r="U66" s="289"/>
      <c r="V66" s="289"/>
      <c r="W66" s="289"/>
      <c r="X66" s="289"/>
      <c r="Y66" s="289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x14ac:dyDescent="0.25">
      <c r="A67" s="18"/>
      <c r="B67" s="18"/>
      <c r="C67" s="18"/>
      <c r="D67" s="18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89"/>
      <c r="X67" s="289"/>
      <c r="Y67" s="289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1:59" x14ac:dyDescent="0.25">
      <c r="A68" s="18"/>
      <c r="B68" s="18"/>
      <c r="C68" s="18"/>
      <c r="D68" s="18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89"/>
      <c r="W68" s="289"/>
      <c r="X68" s="289"/>
      <c r="Y68" s="289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x14ac:dyDescent="0.25">
      <c r="A69" s="18"/>
      <c r="B69" s="18"/>
      <c r="C69" s="18"/>
      <c r="D69" s="18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289"/>
      <c r="P69" s="289"/>
      <c r="Q69" s="289"/>
      <c r="R69" s="289"/>
      <c r="S69" s="289"/>
      <c r="T69" s="289"/>
      <c r="U69" s="289"/>
      <c r="V69" s="289"/>
      <c r="W69" s="289"/>
      <c r="X69" s="289"/>
      <c r="Y69" s="289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1:59" x14ac:dyDescent="0.25">
      <c r="A70" s="18"/>
      <c r="B70" s="18"/>
      <c r="C70" s="18"/>
      <c r="D70" s="18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1:59" x14ac:dyDescent="0.25">
      <c r="A71" s="18"/>
      <c r="B71" s="18"/>
      <c r="C71" s="18"/>
      <c r="D71" s="18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8.75" x14ac:dyDescent="0.3">
      <c r="A73" s="19" t="s">
        <v>24</v>
      </c>
      <c r="B73" s="7" t="s">
        <v>760</v>
      </c>
      <c r="C73" s="7"/>
      <c r="D73" s="7"/>
      <c r="E73" s="34"/>
      <c r="F73" s="7" t="s">
        <v>293</v>
      </c>
      <c r="G73" s="7"/>
      <c r="H73" s="7"/>
      <c r="I73" s="7"/>
      <c r="J73" s="7"/>
      <c r="K73" s="83"/>
      <c r="L73" s="7" t="s">
        <v>296</v>
      </c>
      <c r="M73" s="7"/>
      <c r="N73" s="7"/>
      <c r="O73" s="7"/>
      <c r="P73" s="7"/>
      <c r="Q73" s="7"/>
      <c r="R73" s="7"/>
      <c r="S73" s="7"/>
      <c r="T73" s="7"/>
      <c r="U73" s="7"/>
      <c r="V73" s="36"/>
      <c r="W73" s="7" t="s">
        <v>297</v>
      </c>
      <c r="X73" s="7"/>
      <c r="Y73" s="7"/>
      <c r="Z73" s="7"/>
      <c r="AA73" s="7"/>
      <c r="AB73" s="7"/>
      <c r="AC73" s="7"/>
      <c r="AD73" s="7"/>
      <c r="AE73" s="37"/>
      <c r="AF73" s="7" t="s">
        <v>300</v>
      </c>
      <c r="AG73" s="7"/>
      <c r="AH73" s="7"/>
      <c r="AI73" s="7"/>
      <c r="AJ73" s="38"/>
      <c r="AK73" s="7" t="s">
        <v>301</v>
      </c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8.75" x14ac:dyDescent="0.3">
      <c r="A74" s="19"/>
      <c r="B74" s="7"/>
      <c r="C74" s="7"/>
      <c r="D74" s="7"/>
      <c r="E74" s="7"/>
      <c r="F74" s="35" t="s">
        <v>294</v>
      </c>
      <c r="G74" s="7"/>
      <c r="H74" s="7"/>
      <c r="I74" s="7"/>
      <c r="J74" s="7"/>
      <c r="K74" s="7"/>
      <c r="L74" s="35" t="s">
        <v>295</v>
      </c>
      <c r="M74" s="7"/>
      <c r="N74" s="7"/>
      <c r="O74" s="7"/>
      <c r="P74" s="7"/>
      <c r="Q74" s="7"/>
      <c r="R74" s="7"/>
      <c r="S74" s="7"/>
      <c r="T74" s="35"/>
      <c r="U74" s="7"/>
      <c r="V74" s="7"/>
      <c r="W74" s="35" t="s">
        <v>298</v>
      </c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ht="18.75" x14ac:dyDescent="0.3">
      <c r="A75" s="316" t="s">
        <v>818</v>
      </c>
      <c r="B75" s="314"/>
      <c r="C75" s="314"/>
      <c r="D75" s="314"/>
      <c r="E75" s="314"/>
      <c r="F75" s="315"/>
      <c r="G75" s="314"/>
      <c r="H75" s="314"/>
      <c r="I75" s="314"/>
      <c r="J75" s="314"/>
      <c r="K75" s="314"/>
      <c r="L75" s="315"/>
      <c r="M75" s="314"/>
      <c r="N75" s="314"/>
      <c r="O75" s="314"/>
      <c r="P75" s="314"/>
      <c r="Q75" s="314"/>
      <c r="R75" s="314"/>
      <c r="S75" s="314"/>
      <c r="T75" s="315"/>
      <c r="U75" s="314"/>
      <c r="V75" s="314"/>
      <c r="W75" s="315"/>
      <c r="X75" s="314"/>
      <c r="Y75" s="314"/>
      <c r="Z75" s="314"/>
      <c r="AA75" s="314"/>
      <c r="AB75" s="314"/>
      <c r="AC75" s="314"/>
      <c r="AD75" s="314"/>
      <c r="AE75" s="314"/>
      <c r="AF75" s="314"/>
      <c r="AG75" s="314"/>
      <c r="AH75" s="314"/>
      <c r="AI75" s="314"/>
      <c r="AJ75" s="314"/>
      <c r="AK75" s="314"/>
      <c r="AL75" s="314"/>
      <c r="AM75" s="314"/>
      <c r="AN75" s="314"/>
      <c r="AO75" s="314"/>
      <c r="AP75" s="314"/>
      <c r="AQ75" s="314"/>
      <c r="AR75" s="314"/>
      <c r="AS75" s="314"/>
      <c r="AT75" s="314"/>
      <c r="AU75" s="314"/>
      <c r="AV75" s="314"/>
      <c r="AW75" s="314"/>
      <c r="AX75" s="314"/>
      <c r="AY75" s="314"/>
      <c r="AZ75" s="314"/>
      <c r="BA75" s="314"/>
      <c r="BB75" s="314"/>
      <c r="BC75" s="314"/>
      <c r="BD75" s="314"/>
      <c r="BE75" s="314"/>
      <c r="BF75" s="314"/>
      <c r="BG75" s="7"/>
    </row>
    <row r="76" spans="1:59" ht="18.75" x14ac:dyDescent="0.3">
      <c r="A76" s="19"/>
      <c r="B76" s="7"/>
      <c r="C76" s="7"/>
      <c r="D76" s="7"/>
      <c r="E76" s="353" t="s">
        <v>568</v>
      </c>
      <c r="F76" s="354"/>
      <c r="G76" s="7"/>
      <c r="H76" s="7" t="s">
        <v>820</v>
      </c>
      <c r="I76" s="7"/>
      <c r="J76" s="7"/>
      <c r="K76" s="7"/>
      <c r="L76" s="35"/>
      <c r="M76" s="7"/>
      <c r="N76" s="7"/>
      <c r="O76" s="7"/>
      <c r="P76" s="7"/>
      <c r="Q76" s="7"/>
      <c r="R76" s="7"/>
      <c r="S76" s="7"/>
      <c r="T76" s="35"/>
      <c r="U76" s="7"/>
      <c r="V76" s="7"/>
      <c r="W76" s="35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</row>
    <row r="77" spans="1:59" ht="15.75" x14ac:dyDescent="0.25">
      <c r="A77" s="32" t="s">
        <v>285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</row>
    <row r="78" spans="1:59" ht="15.75" x14ac:dyDescent="0.25">
      <c r="A78" s="31"/>
      <c r="B78" s="7"/>
      <c r="C78" s="7"/>
      <c r="D78" s="7"/>
      <c r="E78" s="94" t="s">
        <v>759</v>
      </c>
      <c r="F78" s="84"/>
      <c r="G78" s="9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94" t="s">
        <v>759</v>
      </c>
      <c r="AF78" s="84"/>
      <c r="AG78" s="9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</row>
    <row r="79" spans="1:59" x14ac:dyDescent="0.25">
      <c r="A79" s="7" t="s">
        <v>264</v>
      </c>
      <c r="B79" s="7" t="s">
        <v>10</v>
      </c>
      <c r="C79" s="7"/>
      <c r="D79" s="7"/>
      <c r="E79" s="353" t="s">
        <v>568</v>
      </c>
      <c r="F79" s="355"/>
      <c r="G79" s="85"/>
      <c r="H79" s="85"/>
      <c r="I79" s="85"/>
      <c r="J79" s="85"/>
      <c r="K79" s="85"/>
      <c r="L79" s="86"/>
      <c r="M79" s="86"/>
      <c r="N79" s="86"/>
      <c r="O79" s="86"/>
      <c r="P79" s="86"/>
      <c r="Q79" s="86"/>
      <c r="R79" s="86"/>
      <c r="S79" s="86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353" t="s">
        <v>568</v>
      </c>
      <c r="AF79" s="35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</row>
    <row r="80" spans="1:59" x14ac:dyDescent="0.25">
      <c r="A80" s="7" t="s">
        <v>265</v>
      </c>
      <c r="B80" s="7" t="s">
        <v>1</v>
      </c>
      <c r="C80" s="7"/>
      <c r="D80" s="7"/>
      <c r="E80" s="86"/>
      <c r="F80" s="86"/>
      <c r="G80" s="88" t="s">
        <v>250</v>
      </c>
      <c r="H80" s="369" t="s">
        <v>255</v>
      </c>
      <c r="I80" s="370"/>
      <c r="J80" s="364" t="s">
        <v>273</v>
      </c>
      <c r="K80" s="365"/>
      <c r="L80" s="366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7"/>
      <c r="X80" s="367"/>
      <c r="Y80" s="367"/>
      <c r="Z80" s="367"/>
      <c r="AA80" s="367"/>
      <c r="AB80" s="367"/>
      <c r="AC80" s="367"/>
      <c r="AD80" s="367"/>
      <c r="AE80" s="367"/>
      <c r="AF80" s="368"/>
      <c r="AG80" s="87" t="s">
        <v>250</v>
      </c>
      <c r="AH80" s="369" t="s">
        <v>255</v>
      </c>
      <c r="AI80" s="370"/>
      <c r="AJ80" s="364" t="s">
        <v>273</v>
      </c>
      <c r="AK80" s="365"/>
      <c r="AL80" s="366"/>
      <c r="AM80" s="367"/>
      <c r="AN80" s="367"/>
      <c r="AO80" s="367"/>
      <c r="AP80" s="367"/>
      <c r="AQ80" s="367"/>
      <c r="AR80" s="367"/>
      <c r="AS80" s="367"/>
      <c r="AT80" s="367"/>
      <c r="AU80" s="367"/>
      <c r="AV80" s="367"/>
      <c r="AW80" s="367"/>
      <c r="AX80" s="367"/>
      <c r="AY80" s="367"/>
      <c r="AZ80" s="367"/>
      <c r="BA80" s="367"/>
      <c r="BB80" s="367"/>
      <c r="BC80" s="367"/>
      <c r="BD80" s="367"/>
      <c r="BE80" s="367"/>
      <c r="BF80" s="367"/>
      <c r="BG80" s="84"/>
    </row>
    <row r="81" spans="1:59" x14ac:dyDescent="0.25">
      <c r="A81" s="7" t="s">
        <v>266</v>
      </c>
      <c r="B81" s="7" t="s">
        <v>1</v>
      </c>
      <c r="C81" s="7"/>
      <c r="D81" s="7"/>
      <c r="E81" s="89"/>
      <c r="F81" s="89"/>
      <c r="G81" s="88" t="s">
        <v>250</v>
      </c>
      <c r="H81" s="82" t="s">
        <v>263</v>
      </c>
      <c r="I81" s="91"/>
      <c r="J81" s="369" t="s">
        <v>256</v>
      </c>
      <c r="K81" s="370"/>
      <c r="L81" s="364" t="s">
        <v>273</v>
      </c>
      <c r="M81" s="365"/>
      <c r="N81" s="366"/>
      <c r="O81" s="367"/>
      <c r="P81" s="367"/>
      <c r="Q81" s="367"/>
      <c r="R81" s="367"/>
      <c r="S81" s="367"/>
      <c r="T81" s="367"/>
      <c r="U81" s="367"/>
      <c r="V81" s="367"/>
      <c r="W81" s="367"/>
      <c r="X81" s="367"/>
      <c r="Y81" s="367"/>
      <c r="Z81" s="367"/>
      <c r="AA81" s="367"/>
      <c r="AB81" s="367"/>
      <c r="AC81" s="367"/>
      <c r="AD81" s="367"/>
      <c r="AE81" s="367"/>
      <c r="AF81" s="368"/>
      <c r="AG81" s="87" t="s">
        <v>250</v>
      </c>
      <c r="AH81" s="82" t="s">
        <v>263</v>
      </c>
      <c r="AI81" s="91"/>
      <c r="AJ81" s="369" t="s">
        <v>256</v>
      </c>
      <c r="AK81" s="370"/>
      <c r="AL81" s="364" t="s">
        <v>273</v>
      </c>
      <c r="AM81" s="365"/>
      <c r="AN81" s="366"/>
      <c r="AO81" s="367"/>
      <c r="AP81" s="367"/>
      <c r="AQ81" s="367"/>
      <c r="AR81" s="367"/>
      <c r="AS81" s="367"/>
      <c r="AT81" s="367"/>
      <c r="AU81" s="367"/>
      <c r="AV81" s="367"/>
      <c r="AW81" s="367"/>
      <c r="AX81" s="367"/>
      <c r="AY81" s="367"/>
      <c r="AZ81" s="367"/>
      <c r="BA81" s="367"/>
      <c r="BB81" s="367"/>
      <c r="BC81" s="367"/>
      <c r="BD81" s="367"/>
      <c r="BE81" s="367"/>
      <c r="BF81" s="367"/>
      <c r="BG81" s="84"/>
    </row>
    <row r="82" spans="1:59" x14ac:dyDescent="0.25">
      <c r="A82" s="7" t="s">
        <v>267</v>
      </c>
      <c r="B82" s="7" t="s">
        <v>1</v>
      </c>
      <c r="C82" s="7"/>
      <c r="D82" s="7"/>
      <c r="E82" s="89"/>
      <c r="F82" s="89"/>
      <c r="G82" s="88" t="s">
        <v>250</v>
      </c>
      <c r="H82" s="82" t="s">
        <v>334</v>
      </c>
      <c r="I82" s="92"/>
      <c r="J82" s="92"/>
      <c r="K82" s="91"/>
      <c r="L82" s="369" t="s">
        <v>257</v>
      </c>
      <c r="M82" s="370"/>
      <c r="N82" s="364" t="s">
        <v>273</v>
      </c>
      <c r="O82" s="365"/>
      <c r="P82" s="366"/>
      <c r="Q82" s="367"/>
      <c r="R82" s="367"/>
      <c r="S82" s="367"/>
      <c r="T82" s="367"/>
      <c r="U82" s="367"/>
      <c r="V82" s="367"/>
      <c r="W82" s="367"/>
      <c r="X82" s="367"/>
      <c r="Y82" s="367"/>
      <c r="Z82" s="367"/>
      <c r="AA82" s="367"/>
      <c r="AB82" s="367"/>
      <c r="AC82" s="367"/>
      <c r="AD82" s="367"/>
      <c r="AE82" s="367"/>
      <c r="AF82" s="368"/>
      <c r="AG82" s="87" t="s">
        <v>250</v>
      </c>
      <c r="AH82" s="82" t="s">
        <v>334</v>
      </c>
      <c r="AI82" s="92"/>
      <c r="AJ82" s="92"/>
      <c r="AK82" s="91"/>
      <c r="AL82" s="369" t="s">
        <v>257</v>
      </c>
      <c r="AM82" s="370"/>
      <c r="AN82" s="364" t="s">
        <v>273</v>
      </c>
      <c r="AO82" s="365"/>
      <c r="AP82" s="366"/>
      <c r="AQ82" s="367"/>
      <c r="AR82" s="367"/>
      <c r="AS82" s="367"/>
      <c r="AT82" s="367"/>
      <c r="AU82" s="367"/>
      <c r="AV82" s="367"/>
      <c r="AW82" s="367"/>
      <c r="AX82" s="367"/>
      <c r="AY82" s="367"/>
      <c r="AZ82" s="367"/>
      <c r="BA82" s="367"/>
      <c r="BB82" s="367"/>
      <c r="BC82" s="367"/>
      <c r="BD82" s="367"/>
      <c r="BE82" s="367"/>
      <c r="BF82" s="367"/>
      <c r="BG82" s="84"/>
    </row>
    <row r="83" spans="1:59" x14ac:dyDescent="0.25">
      <c r="A83" s="7" t="s">
        <v>268</v>
      </c>
      <c r="B83" s="7" t="s">
        <v>1</v>
      </c>
      <c r="C83" s="7"/>
      <c r="D83" s="7"/>
      <c r="E83" s="89"/>
      <c r="F83" s="89"/>
      <c r="G83" s="88" t="s">
        <v>250</v>
      </c>
      <c r="H83" s="82" t="s">
        <v>333</v>
      </c>
      <c r="I83" s="92"/>
      <c r="J83" s="92"/>
      <c r="K83" s="92"/>
      <c r="L83" s="92"/>
      <c r="M83" s="91"/>
      <c r="N83" s="344" t="s">
        <v>258</v>
      </c>
      <c r="O83" s="345"/>
      <c r="P83" s="366"/>
      <c r="Q83" s="367"/>
      <c r="R83" s="367"/>
      <c r="S83" s="367"/>
      <c r="T83" s="367"/>
      <c r="U83" s="367"/>
      <c r="V83" s="367"/>
      <c r="W83" s="367"/>
      <c r="X83" s="367"/>
      <c r="Y83" s="367"/>
      <c r="Z83" s="367"/>
      <c r="AA83" s="367"/>
      <c r="AB83" s="367"/>
      <c r="AC83" s="367"/>
      <c r="AD83" s="367"/>
      <c r="AE83" s="367"/>
      <c r="AF83" s="368"/>
      <c r="AG83" s="87" t="s">
        <v>250</v>
      </c>
      <c r="AH83" s="82" t="s">
        <v>333</v>
      </c>
      <c r="AI83" s="92"/>
      <c r="AJ83" s="92"/>
      <c r="AK83" s="92"/>
      <c r="AL83" s="92"/>
      <c r="AM83" s="91"/>
      <c r="AN83" s="344" t="s">
        <v>258</v>
      </c>
      <c r="AO83" s="345"/>
      <c r="AP83" s="366"/>
      <c r="AQ83" s="367"/>
      <c r="AR83" s="367"/>
      <c r="AS83" s="367"/>
      <c r="AT83" s="367"/>
      <c r="AU83" s="367"/>
      <c r="AV83" s="367"/>
      <c r="AW83" s="367"/>
      <c r="AX83" s="367"/>
      <c r="AY83" s="367"/>
      <c r="AZ83" s="367"/>
      <c r="BA83" s="367"/>
      <c r="BB83" s="367"/>
      <c r="BC83" s="367"/>
      <c r="BD83" s="367"/>
      <c r="BE83" s="367"/>
      <c r="BF83" s="367"/>
      <c r="BG83" s="84"/>
    </row>
    <row r="84" spans="1:59" x14ac:dyDescent="0.25">
      <c r="A84" s="7"/>
      <c r="B84" s="7"/>
      <c r="C84" s="7"/>
      <c r="D84" s="7"/>
      <c r="E84" s="89"/>
      <c r="F84" s="90"/>
      <c r="G84" s="84"/>
      <c r="H84" s="84"/>
      <c r="I84" s="84"/>
      <c r="J84" s="84"/>
      <c r="K84" s="84"/>
      <c r="L84" s="89"/>
      <c r="M84" s="89"/>
      <c r="N84" s="89"/>
      <c r="O84" s="89"/>
      <c r="P84" s="89"/>
      <c r="Q84" s="89" t="s">
        <v>227</v>
      </c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90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 t="s">
        <v>227</v>
      </c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</row>
    <row r="85" spans="1:59" x14ac:dyDescent="0.25">
      <c r="A85" s="7"/>
      <c r="B85" s="7"/>
      <c r="C85" s="7"/>
      <c r="D85" s="7"/>
      <c r="E85" s="89"/>
      <c r="F85" s="90"/>
      <c r="G85" s="86" t="s">
        <v>227</v>
      </c>
      <c r="H85" s="84"/>
      <c r="I85" s="84"/>
      <c r="J85" s="84"/>
      <c r="K85" s="84"/>
      <c r="L85" s="89"/>
      <c r="M85" s="89"/>
      <c r="N85" s="89"/>
      <c r="O85" s="89"/>
      <c r="P85" s="89"/>
      <c r="Q85" s="89"/>
      <c r="R85" s="89" t="s">
        <v>227</v>
      </c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90"/>
      <c r="AG85" s="86" t="s">
        <v>227</v>
      </c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 t="s">
        <v>227</v>
      </c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</row>
    <row r="86" spans="1:59" x14ac:dyDescent="0.25">
      <c r="A86" s="7"/>
      <c r="B86" s="7"/>
      <c r="C86" s="7"/>
      <c r="D86" s="7"/>
      <c r="E86" s="89"/>
      <c r="F86" s="90"/>
      <c r="G86" s="84"/>
      <c r="H86" s="84"/>
      <c r="I86" s="84"/>
      <c r="J86" s="84"/>
      <c r="K86" s="84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90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</row>
    <row r="87" spans="1:59" x14ac:dyDescent="0.25">
      <c r="A87" s="7" t="s">
        <v>269</v>
      </c>
      <c r="B87" s="7" t="s">
        <v>1</v>
      </c>
      <c r="C87" s="7"/>
      <c r="D87" s="7"/>
      <c r="E87" s="89"/>
      <c r="F87" s="89"/>
      <c r="G87" s="88" t="s">
        <v>250</v>
      </c>
      <c r="H87" s="82" t="s">
        <v>329</v>
      </c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1"/>
      <c r="T87" s="369" t="s">
        <v>259</v>
      </c>
      <c r="U87" s="370"/>
      <c r="V87" s="364" t="s">
        <v>273</v>
      </c>
      <c r="W87" s="365"/>
      <c r="X87" s="366"/>
      <c r="Y87" s="367"/>
      <c r="Z87" s="367"/>
      <c r="AA87" s="367"/>
      <c r="AB87" s="367"/>
      <c r="AC87" s="367"/>
      <c r="AD87" s="367"/>
      <c r="AE87" s="367"/>
      <c r="AF87" s="368"/>
      <c r="AG87" s="87" t="s">
        <v>250</v>
      </c>
      <c r="AH87" s="82" t="s">
        <v>329</v>
      </c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1"/>
      <c r="AT87" s="369" t="s">
        <v>259</v>
      </c>
      <c r="AU87" s="370"/>
      <c r="AV87" s="364" t="s">
        <v>273</v>
      </c>
      <c r="AW87" s="365"/>
      <c r="AX87" s="366"/>
      <c r="AY87" s="367"/>
      <c r="AZ87" s="367"/>
      <c r="BA87" s="367"/>
      <c r="BB87" s="367"/>
      <c r="BC87" s="367"/>
      <c r="BD87" s="367"/>
      <c r="BE87" s="367"/>
      <c r="BF87" s="367"/>
      <c r="BG87" s="84"/>
    </row>
    <row r="88" spans="1:59" x14ac:dyDescent="0.25">
      <c r="A88" s="7" t="s">
        <v>270</v>
      </c>
      <c r="B88" s="7" t="s">
        <v>1</v>
      </c>
      <c r="C88" s="7"/>
      <c r="D88" s="7"/>
      <c r="E88" s="89"/>
      <c r="F88" s="89"/>
      <c r="G88" s="88" t="s">
        <v>250</v>
      </c>
      <c r="H88" s="82" t="s">
        <v>330</v>
      </c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1"/>
      <c r="V88" s="369" t="s">
        <v>260</v>
      </c>
      <c r="W88" s="370"/>
      <c r="X88" s="364" t="s">
        <v>273</v>
      </c>
      <c r="Y88" s="365"/>
      <c r="Z88" s="366"/>
      <c r="AA88" s="367"/>
      <c r="AB88" s="367"/>
      <c r="AC88" s="367"/>
      <c r="AD88" s="367"/>
      <c r="AE88" s="367"/>
      <c r="AF88" s="368"/>
      <c r="AG88" s="87" t="s">
        <v>250</v>
      </c>
      <c r="AH88" s="82" t="s">
        <v>330</v>
      </c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1"/>
      <c r="AV88" s="369" t="s">
        <v>260</v>
      </c>
      <c r="AW88" s="370"/>
      <c r="AX88" s="364" t="s">
        <v>273</v>
      </c>
      <c r="AY88" s="365"/>
      <c r="AZ88" s="366"/>
      <c r="BA88" s="367"/>
      <c r="BB88" s="367"/>
      <c r="BC88" s="367"/>
      <c r="BD88" s="367"/>
      <c r="BE88" s="367"/>
      <c r="BF88" s="367"/>
      <c r="BG88" s="84"/>
    </row>
    <row r="89" spans="1:59" x14ac:dyDescent="0.25">
      <c r="A89" s="7" t="s">
        <v>271</v>
      </c>
      <c r="B89" s="7" t="s">
        <v>1</v>
      </c>
      <c r="C89" s="7"/>
      <c r="D89" s="7"/>
      <c r="E89" s="89"/>
      <c r="F89" s="89"/>
      <c r="G89" s="88" t="s">
        <v>250</v>
      </c>
      <c r="H89" s="82" t="s">
        <v>331</v>
      </c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1"/>
      <c r="X89" s="369" t="s">
        <v>261</v>
      </c>
      <c r="Y89" s="370"/>
      <c r="Z89" s="364" t="s">
        <v>273</v>
      </c>
      <c r="AA89" s="365"/>
      <c r="AB89" s="366"/>
      <c r="AC89" s="367"/>
      <c r="AD89" s="367"/>
      <c r="AE89" s="367"/>
      <c r="AF89" s="368"/>
      <c r="AG89" s="87" t="s">
        <v>250</v>
      </c>
      <c r="AH89" s="82" t="s">
        <v>331</v>
      </c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1"/>
      <c r="AX89" s="369" t="s">
        <v>261</v>
      </c>
      <c r="AY89" s="370"/>
      <c r="AZ89" s="364" t="s">
        <v>273</v>
      </c>
      <c r="BA89" s="365"/>
      <c r="BB89" s="366"/>
      <c r="BC89" s="367"/>
      <c r="BD89" s="367"/>
      <c r="BE89" s="367"/>
      <c r="BF89" s="367"/>
      <c r="BG89" s="84"/>
    </row>
    <row r="90" spans="1:59" x14ac:dyDescent="0.25">
      <c r="A90" s="7" t="s">
        <v>272</v>
      </c>
      <c r="B90" s="7" t="s">
        <v>1</v>
      </c>
      <c r="C90" s="7"/>
      <c r="D90" s="7"/>
      <c r="E90" s="89"/>
      <c r="F90" s="89"/>
      <c r="G90" s="88" t="s">
        <v>250</v>
      </c>
      <c r="H90" s="82" t="s">
        <v>332</v>
      </c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1"/>
      <c r="Z90" s="344" t="s">
        <v>262</v>
      </c>
      <c r="AA90" s="345"/>
      <c r="AB90" s="364" t="s">
        <v>273</v>
      </c>
      <c r="AC90" s="365"/>
      <c r="AD90" s="366"/>
      <c r="AE90" s="367"/>
      <c r="AF90" s="368"/>
      <c r="AG90" s="87" t="s">
        <v>250</v>
      </c>
      <c r="AH90" s="82" t="s">
        <v>332</v>
      </c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1"/>
      <c r="AZ90" s="344" t="s">
        <v>262</v>
      </c>
      <c r="BA90" s="345"/>
      <c r="BB90" s="364" t="s">
        <v>273</v>
      </c>
      <c r="BC90" s="365"/>
      <c r="BD90" s="366"/>
      <c r="BE90" s="367"/>
      <c r="BF90" s="367"/>
      <c r="BG90" s="84"/>
    </row>
    <row r="91" spans="1:59" x14ac:dyDescent="0.25">
      <c r="A91" s="7"/>
      <c r="B91" s="7"/>
      <c r="C91" s="7"/>
      <c r="D91" s="7"/>
      <c r="E91" s="89"/>
      <c r="F91" s="89"/>
      <c r="G91" s="94" t="s">
        <v>759</v>
      </c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94" t="s">
        <v>759</v>
      </c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</row>
    <row r="92" spans="1:59" x14ac:dyDescent="0.25">
      <c r="A92" s="7"/>
      <c r="B92" s="7"/>
      <c r="C92" s="7"/>
      <c r="D92" s="7"/>
      <c r="E92" s="89"/>
      <c r="F92" s="89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</row>
    <row r="93" spans="1:59" ht="15.75" x14ac:dyDescent="0.25">
      <c r="A93" s="32" t="s">
        <v>284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</row>
    <row r="94" spans="1:59" ht="15.75" x14ac:dyDescent="0.25">
      <c r="A94" s="3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</row>
    <row r="95" spans="1:59" x14ac:dyDescent="0.25">
      <c r="A95" s="7" t="s">
        <v>1</v>
      </c>
      <c r="B95" s="7"/>
      <c r="C95" s="7" t="s">
        <v>277</v>
      </c>
      <c r="D95" s="7"/>
      <c r="E95" s="353" t="s">
        <v>568</v>
      </c>
      <c r="F95" s="355"/>
      <c r="G95" s="88" t="s">
        <v>250</v>
      </c>
      <c r="H95" s="344" t="s">
        <v>255</v>
      </c>
      <c r="I95" s="345"/>
      <c r="J95" s="344" t="s">
        <v>256</v>
      </c>
      <c r="K95" s="345"/>
      <c r="L95" s="344" t="s">
        <v>257</v>
      </c>
      <c r="M95" s="345"/>
      <c r="N95" s="344" t="s">
        <v>258</v>
      </c>
      <c r="O95" s="345"/>
      <c r="P95" s="84"/>
      <c r="Q95" s="84" t="s">
        <v>227</v>
      </c>
      <c r="R95" s="84" t="s">
        <v>227</v>
      </c>
      <c r="S95" s="84"/>
      <c r="T95" s="344" t="s">
        <v>259</v>
      </c>
      <c r="U95" s="345"/>
      <c r="V95" s="344" t="s">
        <v>260</v>
      </c>
      <c r="W95" s="345"/>
      <c r="X95" s="344" t="s">
        <v>261</v>
      </c>
      <c r="Y95" s="345"/>
      <c r="Z95" s="344" t="s">
        <v>262</v>
      </c>
      <c r="AA95" s="345"/>
      <c r="AB95" s="364" t="s">
        <v>273</v>
      </c>
      <c r="AC95" s="365"/>
      <c r="AD95" s="82" t="s">
        <v>278</v>
      </c>
      <c r="AE95" s="353" t="s">
        <v>568</v>
      </c>
      <c r="AF95" s="355"/>
      <c r="AG95" s="88" t="s">
        <v>250</v>
      </c>
      <c r="AH95" s="344" t="s">
        <v>255</v>
      </c>
      <c r="AI95" s="345"/>
      <c r="AJ95" s="344" t="s">
        <v>256</v>
      </c>
      <c r="AK95" s="345"/>
      <c r="AL95" s="344" t="s">
        <v>257</v>
      </c>
      <c r="AM95" s="345"/>
      <c r="AN95" s="344" t="s">
        <v>258</v>
      </c>
      <c r="AO95" s="345"/>
      <c r="AP95" s="84"/>
      <c r="AQ95" s="84" t="s">
        <v>227</v>
      </c>
      <c r="AR95" s="84" t="s">
        <v>227</v>
      </c>
      <c r="AS95" s="84"/>
      <c r="AT95" s="344" t="s">
        <v>259</v>
      </c>
      <c r="AU95" s="345"/>
      <c r="AV95" s="344" t="s">
        <v>260</v>
      </c>
      <c r="AW95" s="345"/>
      <c r="AX95" s="344" t="s">
        <v>261</v>
      </c>
      <c r="AY95" s="345"/>
      <c r="AZ95" s="344" t="s">
        <v>262</v>
      </c>
      <c r="BA95" s="345"/>
      <c r="BB95" s="364" t="s">
        <v>273</v>
      </c>
      <c r="BC95" s="365"/>
      <c r="BD95" s="281" t="s">
        <v>278</v>
      </c>
      <c r="BE95" s="7"/>
      <c r="BF95" s="7"/>
      <c r="BG95" s="7"/>
    </row>
    <row r="96" spans="1:59" x14ac:dyDescent="0.25">
      <c r="A96" s="7"/>
      <c r="B96" s="7"/>
      <c r="C96" s="7" t="s">
        <v>276</v>
      </c>
      <c r="D96" s="7"/>
      <c r="E96" s="359" t="s">
        <v>281</v>
      </c>
      <c r="F96" s="359"/>
      <c r="G96" s="22" t="s">
        <v>757</v>
      </c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7"/>
      <c r="AC96" s="7"/>
      <c r="AD96" s="7"/>
      <c r="AE96" s="359" t="s">
        <v>281</v>
      </c>
      <c r="AF96" s="359"/>
      <c r="AG96" s="22" t="s">
        <v>757</v>
      </c>
      <c r="AH96" s="22"/>
      <c r="AI96" s="22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7"/>
      <c r="BC96" s="7"/>
      <c r="BD96" s="7"/>
      <c r="BE96" s="7"/>
      <c r="BF96" s="7"/>
      <c r="BG96" s="7"/>
    </row>
    <row r="97" spans="1:59" x14ac:dyDescent="0.25">
      <c r="A97" s="7"/>
      <c r="B97" s="7"/>
      <c r="C97" s="7"/>
      <c r="D97" s="7"/>
      <c r="E97" s="21"/>
      <c r="F97" s="21"/>
      <c r="G97" s="7"/>
      <c r="H97" s="21"/>
      <c r="I97" s="21"/>
      <c r="J97" s="21"/>
      <c r="K97" s="21"/>
      <c r="L97" s="21"/>
      <c r="M97" s="21"/>
      <c r="N97" s="21"/>
      <c r="O97" s="21"/>
      <c r="P97" s="7"/>
      <c r="Q97" s="21"/>
      <c r="R97" s="21"/>
      <c r="S97" s="7"/>
      <c r="T97" s="21"/>
      <c r="U97" s="21"/>
      <c r="V97" s="21"/>
      <c r="W97" s="21"/>
      <c r="X97" s="21"/>
      <c r="Y97" s="21"/>
      <c r="Z97" s="21"/>
      <c r="AA97" s="21"/>
      <c r="AB97" s="7"/>
      <c r="AC97" s="7"/>
      <c r="AD97" s="7"/>
      <c r="AE97" s="21"/>
      <c r="AF97" s="21"/>
      <c r="AG97" s="7"/>
      <c r="AH97" s="21"/>
      <c r="AI97" s="21"/>
      <c r="AJ97" s="21"/>
      <c r="AK97" s="21"/>
      <c r="AL97" s="21"/>
      <c r="AM97" s="21"/>
      <c r="AN97" s="21"/>
      <c r="AO97" s="21"/>
      <c r="AP97" s="7"/>
      <c r="AQ97" s="21"/>
      <c r="AR97" s="21"/>
      <c r="AS97" s="7"/>
      <c r="AT97" s="21"/>
      <c r="AU97" s="21"/>
      <c r="AV97" s="21"/>
      <c r="AW97" s="21"/>
      <c r="AX97" s="21"/>
      <c r="AY97" s="21"/>
      <c r="AZ97" s="21"/>
      <c r="BA97" s="21"/>
      <c r="BB97" s="7"/>
      <c r="BC97" s="7"/>
      <c r="BD97" s="7"/>
      <c r="BE97" s="7"/>
      <c r="BF97" s="7"/>
      <c r="BG97" s="7"/>
    </row>
    <row r="98" spans="1:59" x14ac:dyDescent="0.25">
      <c r="A98" s="7" t="s">
        <v>10</v>
      </c>
      <c r="B98" s="7"/>
      <c r="C98" s="7" t="s">
        <v>277</v>
      </c>
      <c r="D98" s="7"/>
      <c r="E98" s="82" t="s">
        <v>278</v>
      </c>
      <c r="F98" s="282" t="s">
        <v>568</v>
      </c>
      <c r="G98" s="88" t="s">
        <v>250</v>
      </c>
      <c r="H98" s="361" t="s">
        <v>278</v>
      </c>
      <c r="I98" s="362"/>
      <c r="J98" s="362"/>
      <c r="K98" s="362"/>
      <c r="L98" s="362"/>
      <c r="M98" s="362"/>
      <c r="N98" s="362"/>
      <c r="O98" s="362"/>
      <c r="P98" s="362"/>
      <c r="Q98" s="362"/>
      <c r="R98" s="362"/>
      <c r="S98" s="363"/>
      <c r="T98" s="344" t="s">
        <v>251</v>
      </c>
      <c r="U98" s="345"/>
      <c r="V98" s="364" t="s">
        <v>273</v>
      </c>
      <c r="W98" s="365"/>
      <c r="X98" s="361" t="s">
        <v>278</v>
      </c>
      <c r="Y98" s="362"/>
      <c r="Z98" s="362"/>
      <c r="AA98" s="362"/>
      <c r="AB98" s="362"/>
      <c r="AC98" s="362"/>
      <c r="AD98" s="362"/>
      <c r="AE98" s="363"/>
      <c r="AF98" s="282" t="s">
        <v>568</v>
      </c>
      <c r="AG98" s="88" t="s">
        <v>250</v>
      </c>
      <c r="AH98" s="361" t="s">
        <v>278</v>
      </c>
      <c r="AI98" s="362"/>
      <c r="AJ98" s="362"/>
      <c r="AK98" s="362"/>
      <c r="AL98" s="362"/>
      <c r="AM98" s="362"/>
      <c r="AN98" s="362"/>
      <c r="AO98" s="362"/>
      <c r="AP98" s="362"/>
      <c r="AQ98" s="362"/>
      <c r="AR98" s="362"/>
      <c r="AS98" s="363"/>
      <c r="AT98" s="344" t="s">
        <v>251</v>
      </c>
      <c r="AU98" s="345"/>
      <c r="AV98" s="364" t="s">
        <v>273</v>
      </c>
      <c r="AW98" s="365"/>
      <c r="AX98" s="361" t="s">
        <v>278</v>
      </c>
      <c r="AY98" s="362"/>
      <c r="AZ98" s="362"/>
      <c r="BA98" s="362"/>
      <c r="BB98" s="362"/>
      <c r="BC98" s="362"/>
      <c r="BD98" s="362"/>
      <c r="BE98" s="363"/>
      <c r="BF98" s="282" t="s">
        <v>568</v>
      </c>
      <c r="BG98" s="7"/>
    </row>
    <row r="99" spans="1:59" x14ac:dyDescent="0.25">
      <c r="A99" s="7"/>
      <c r="B99" s="7"/>
      <c r="C99" s="7" t="s">
        <v>276</v>
      </c>
      <c r="D99" s="7"/>
      <c r="E99" s="359" t="s">
        <v>280</v>
      </c>
      <c r="F99" s="359"/>
      <c r="G99" s="22" t="s">
        <v>279</v>
      </c>
      <c r="H99" s="23"/>
      <c r="I99" s="21"/>
      <c r="J99" s="21"/>
      <c r="K99" s="21"/>
      <c r="L99" s="21"/>
      <c r="M99" s="21"/>
      <c r="N99" s="21"/>
      <c r="O99" s="21"/>
      <c r="P99" s="7"/>
      <c r="Q99" s="21"/>
      <c r="R99" s="21"/>
      <c r="S99" s="7"/>
      <c r="T99" s="359" t="s">
        <v>281</v>
      </c>
      <c r="U99" s="359"/>
      <c r="V99" s="22" t="s">
        <v>758</v>
      </c>
      <c r="W99" s="22"/>
      <c r="X99" s="21"/>
      <c r="Y99" s="21"/>
      <c r="Z99" s="21"/>
      <c r="AA99" s="21"/>
      <c r="AB99" s="7"/>
      <c r="AC99" s="7"/>
      <c r="AD99" s="7"/>
      <c r="AE99" s="22"/>
      <c r="AF99" s="22"/>
      <c r="AG99" s="22" t="s">
        <v>279</v>
      </c>
      <c r="AH99" s="23"/>
      <c r="AI99" s="21"/>
      <c r="AJ99" s="21"/>
      <c r="AK99" s="21"/>
      <c r="AL99" s="21"/>
      <c r="AM99" s="21"/>
      <c r="AN99" s="21"/>
      <c r="AO99" s="21"/>
      <c r="AP99" s="7"/>
      <c r="AQ99" s="21"/>
      <c r="AR99" s="21"/>
      <c r="AS99" s="7"/>
      <c r="AT99" s="359" t="s">
        <v>281</v>
      </c>
      <c r="AU99" s="359"/>
      <c r="AV99" s="22" t="s">
        <v>758</v>
      </c>
      <c r="AW99" s="22"/>
      <c r="AX99" s="21"/>
      <c r="AY99" s="21"/>
      <c r="AZ99" s="21"/>
      <c r="BA99" s="21"/>
      <c r="BB99" s="7"/>
      <c r="BC99" s="7"/>
      <c r="BD99" s="7"/>
      <c r="BE99" s="7"/>
      <c r="BF99" s="7"/>
      <c r="BG99" s="7"/>
    </row>
    <row r="100" spans="1:5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 ht="15.75" x14ac:dyDescent="0.25">
      <c r="A102" s="32" t="s">
        <v>286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</row>
    <row r="103" spans="1:59" x14ac:dyDescent="0.25">
      <c r="A103" s="7"/>
      <c r="B103" s="7"/>
      <c r="C103" s="7"/>
      <c r="D103" s="7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</row>
    <row r="104" spans="1:59" x14ac:dyDescent="0.25">
      <c r="A104" s="7" t="s">
        <v>1</v>
      </c>
      <c r="B104" s="7"/>
      <c r="C104" s="26" t="s">
        <v>282</v>
      </c>
      <c r="D104" s="7"/>
      <c r="E104" s="351" t="s">
        <v>568</v>
      </c>
      <c r="F104" s="352"/>
      <c r="G104" s="357" t="s">
        <v>568</v>
      </c>
      <c r="H104" s="358"/>
      <c r="I104" s="88" t="s">
        <v>250</v>
      </c>
      <c r="J104" s="353" t="s">
        <v>255</v>
      </c>
      <c r="K104" s="354"/>
      <c r="L104" s="353" t="s">
        <v>256</v>
      </c>
      <c r="M104" s="354"/>
      <c r="N104" s="353" t="s">
        <v>257</v>
      </c>
      <c r="O104" s="354"/>
      <c r="P104" s="353" t="s">
        <v>258</v>
      </c>
      <c r="Q104" s="354"/>
      <c r="R104" s="84"/>
      <c r="S104" s="84" t="s">
        <v>227</v>
      </c>
      <c r="T104" s="84" t="s">
        <v>227</v>
      </c>
      <c r="U104" s="84"/>
      <c r="V104" s="353" t="s">
        <v>259</v>
      </c>
      <c r="W104" s="354"/>
      <c r="X104" s="353" t="s">
        <v>260</v>
      </c>
      <c r="Y104" s="354"/>
      <c r="Z104" s="353" t="s">
        <v>261</v>
      </c>
      <c r="AA104" s="354"/>
      <c r="AB104" s="353" t="s">
        <v>262</v>
      </c>
      <c r="AC104" s="354"/>
      <c r="AD104" s="346" t="s">
        <v>273</v>
      </c>
      <c r="AE104" s="360"/>
      <c r="AF104" s="347"/>
      <c r="AG104" s="353" t="s">
        <v>568</v>
      </c>
      <c r="AH104" s="354"/>
      <c r="AI104" s="88" t="s">
        <v>250</v>
      </c>
      <c r="AJ104" s="353" t="s">
        <v>255</v>
      </c>
      <c r="AK104" s="354"/>
      <c r="AL104" s="353" t="s">
        <v>256</v>
      </c>
      <c r="AM104" s="354"/>
      <c r="AN104" s="353" t="s">
        <v>257</v>
      </c>
      <c r="AO104" s="354"/>
      <c r="AP104" s="353" t="s">
        <v>258</v>
      </c>
      <c r="AQ104" s="354"/>
      <c r="AR104" s="84"/>
      <c r="AS104" s="84" t="s">
        <v>227</v>
      </c>
      <c r="AT104" s="84" t="s">
        <v>227</v>
      </c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</row>
    <row r="105" spans="1:59" x14ac:dyDescent="0.25">
      <c r="A105" s="7"/>
      <c r="B105" s="7"/>
      <c r="C105" s="25" t="s">
        <v>302</v>
      </c>
      <c r="D105" s="24"/>
      <c r="E105" s="356"/>
      <c r="F105" s="356"/>
      <c r="G105" s="356"/>
      <c r="H105" s="356"/>
      <c r="I105" s="93"/>
      <c r="J105" s="93"/>
      <c r="K105" s="93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84"/>
      <c r="AE105" s="84"/>
      <c r="AF105" s="84"/>
      <c r="AG105" s="356"/>
      <c r="AH105" s="356"/>
      <c r="AI105" s="93"/>
      <c r="AJ105" s="93"/>
      <c r="AK105" s="93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</row>
    <row r="106" spans="1:59" x14ac:dyDescent="0.25">
      <c r="A106" s="7"/>
      <c r="B106" s="7"/>
      <c r="C106" s="26" t="s">
        <v>283</v>
      </c>
      <c r="D106" s="7"/>
      <c r="E106" s="353" t="s">
        <v>568</v>
      </c>
      <c r="F106" s="354"/>
      <c r="G106" s="88" t="s">
        <v>250</v>
      </c>
      <c r="H106" s="353" t="s">
        <v>255</v>
      </c>
      <c r="I106" s="354"/>
      <c r="J106" s="353" t="s">
        <v>256</v>
      </c>
      <c r="K106" s="354"/>
      <c r="L106" s="351"/>
      <c r="M106" s="352"/>
      <c r="N106" s="357" t="s">
        <v>258</v>
      </c>
      <c r="O106" s="358"/>
      <c r="P106" s="84"/>
      <c r="Q106" s="84" t="s">
        <v>227</v>
      </c>
      <c r="R106" s="84" t="s">
        <v>227</v>
      </c>
      <c r="S106" s="84"/>
      <c r="T106" s="353" t="s">
        <v>259</v>
      </c>
      <c r="U106" s="354"/>
      <c r="V106" s="353" t="s">
        <v>260</v>
      </c>
      <c r="W106" s="354"/>
      <c r="X106" s="353" t="s">
        <v>261</v>
      </c>
      <c r="Y106" s="354"/>
      <c r="Z106" s="353" t="s">
        <v>262</v>
      </c>
      <c r="AA106" s="354"/>
      <c r="AB106" s="346" t="s">
        <v>273</v>
      </c>
      <c r="AC106" s="360"/>
      <c r="AD106" s="347"/>
      <c r="AE106" s="353" t="s">
        <v>568</v>
      </c>
      <c r="AF106" s="354"/>
      <c r="AG106" s="88" t="s">
        <v>250</v>
      </c>
      <c r="AH106" s="353" t="s">
        <v>255</v>
      </c>
      <c r="AI106" s="354"/>
      <c r="AJ106" s="353" t="s">
        <v>256</v>
      </c>
      <c r="AK106" s="354"/>
      <c r="AL106" s="353" t="s">
        <v>257</v>
      </c>
      <c r="AM106" s="354"/>
      <c r="AN106" s="353" t="s">
        <v>258</v>
      </c>
      <c r="AO106" s="354"/>
      <c r="AP106" s="84"/>
      <c r="AQ106" s="84" t="s">
        <v>227</v>
      </c>
      <c r="AR106" s="84" t="s">
        <v>227</v>
      </c>
      <c r="AS106" s="84"/>
      <c r="AT106" s="353" t="s">
        <v>259</v>
      </c>
      <c r="AU106" s="354"/>
      <c r="AV106" s="353" t="s">
        <v>260</v>
      </c>
      <c r="AW106" s="354"/>
      <c r="AX106" s="353" t="s">
        <v>261</v>
      </c>
      <c r="AY106" s="354"/>
      <c r="AZ106" s="353" t="s">
        <v>262</v>
      </c>
      <c r="BA106" s="354"/>
      <c r="BB106" s="346" t="s">
        <v>273</v>
      </c>
      <c r="BC106" s="360"/>
      <c r="BD106" s="347"/>
      <c r="BE106" s="84"/>
      <c r="BF106" s="84"/>
      <c r="BG106" s="84"/>
    </row>
    <row r="107" spans="1:59" x14ac:dyDescent="0.25">
      <c r="A107" s="7"/>
      <c r="B107" s="7"/>
      <c r="C107" s="25" t="s">
        <v>303</v>
      </c>
      <c r="D107" s="24"/>
      <c r="E107" s="356"/>
      <c r="F107" s="356"/>
      <c r="G107" s="93"/>
      <c r="H107" s="93"/>
      <c r="I107" s="93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84"/>
      <c r="AC107" s="84"/>
      <c r="AD107" s="84"/>
      <c r="AE107" s="356"/>
      <c r="AF107" s="356"/>
      <c r="AG107" s="93"/>
      <c r="AH107" s="93"/>
      <c r="AI107" s="93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84"/>
      <c r="BC107" s="84"/>
      <c r="BD107" s="84"/>
      <c r="BE107" s="84"/>
      <c r="BF107" s="84"/>
      <c r="BG107" s="84"/>
    </row>
    <row r="108" spans="1:59" x14ac:dyDescent="0.25">
      <c r="A108" s="7"/>
      <c r="B108" s="7"/>
      <c r="C108" s="7"/>
      <c r="D108" s="7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</row>
    <row r="109" spans="1:59" x14ac:dyDescent="0.25">
      <c r="A109" s="7" t="s">
        <v>10</v>
      </c>
      <c r="B109" s="7"/>
      <c r="C109" s="26" t="s">
        <v>282</v>
      </c>
      <c r="D109" s="7"/>
      <c r="E109" s="82" t="s">
        <v>278</v>
      </c>
      <c r="F109" s="282" t="s">
        <v>568</v>
      </c>
      <c r="G109" s="88" t="s">
        <v>250</v>
      </c>
      <c r="H109" s="348" t="s">
        <v>278</v>
      </c>
      <c r="I109" s="349"/>
      <c r="J109" s="349"/>
      <c r="K109" s="349"/>
      <c r="L109" s="349"/>
      <c r="M109" s="349"/>
      <c r="N109" s="349"/>
      <c r="O109" s="349"/>
      <c r="P109" s="349"/>
      <c r="Q109" s="349"/>
      <c r="R109" s="349"/>
      <c r="S109" s="350"/>
      <c r="T109" s="351" t="s">
        <v>251</v>
      </c>
      <c r="U109" s="352"/>
      <c r="V109" s="346" t="s">
        <v>273</v>
      </c>
      <c r="W109" s="347"/>
      <c r="X109" s="348" t="s">
        <v>278</v>
      </c>
      <c r="Y109" s="349"/>
      <c r="Z109" s="349"/>
      <c r="AA109" s="349"/>
      <c r="AB109" s="349"/>
      <c r="AC109" s="349"/>
      <c r="AD109" s="349"/>
      <c r="AE109" s="350"/>
      <c r="AF109" s="282" t="s">
        <v>568</v>
      </c>
      <c r="AG109" s="88" t="s">
        <v>250</v>
      </c>
      <c r="AH109" s="348" t="s">
        <v>278</v>
      </c>
      <c r="AI109" s="349"/>
      <c r="AJ109" s="349"/>
      <c r="AK109" s="349"/>
      <c r="AL109" s="349"/>
      <c r="AM109" s="349"/>
      <c r="AN109" s="349"/>
      <c r="AO109" s="349"/>
      <c r="AP109" s="349"/>
      <c r="AQ109" s="349"/>
      <c r="AR109" s="349"/>
      <c r="AS109" s="350"/>
      <c r="AT109" s="353" t="s">
        <v>251</v>
      </c>
      <c r="AU109" s="354"/>
      <c r="AV109" s="346" t="s">
        <v>273</v>
      </c>
      <c r="AW109" s="347"/>
      <c r="AX109" s="348" t="s">
        <v>278</v>
      </c>
      <c r="AY109" s="349"/>
      <c r="AZ109" s="349"/>
      <c r="BA109" s="349"/>
      <c r="BB109" s="349"/>
      <c r="BC109" s="349"/>
      <c r="BD109" s="350"/>
      <c r="BE109" s="84"/>
      <c r="BF109" s="84"/>
      <c r="BG109" s="84"/>
    </row>
    <row r="110" spans="1:59" x14ac:dyDescent="0.25">
      <c r="A110" s="7"/>
      <c r="B110" s="7"/>
      <c r="C110" s="25" t="s">
        <v>303</v>
      </c>
      <c r="D110" s="7"/>
      <c r="E110" s="356"/>
      <c r="F110" s="356"/>
      <c r="G110" s="93"/>
      <c r="H110" s="94"/>
      <c r="I110" s="95"/>
      <c r="J110" s="95"/>
      <c r="K110" s="95"/>
      <c r="L110" s="95"/>
      <c r="M110" s="95"/>
      <c r="N110" s="95"/>
      <c r="O110" s="95"/>
      <c r="P110" s="84"/>
      <c r="Q110" s="95"/>
      <c r="R110" s="95"/>
      <c r="S110" s="84"/>
      <c r="T110" s="356"/>
      <c r="U110" s="356"/>
      <c r="V110" s="93"/>
      <c r="W110" s="93"/>
      <c r="X110" s="95"/>
      <c r="Y110" s="95"/>
      <c r="Z110" s="95"/>
      <c r="AA110" s="95"/>
      <c r="AB110" s="84"/>
      <c r="AC110" s="84"/>
      <c r="AD110" s="84"/>
      <c r="AE110" s="93"/>
      <c r="AF110" s="93"/>
      <c r="AG110" s="93"/>
      <c r="AH110" s="94"/>
      <c r="AI110" s="95"/>
      <c r="AJ110" s="95"/>
      <c r="AK110" s="95"/>
      <c r="AL110" s="95"/>
      <c r="AM110" s="95"/>
      <c r="AN110" s="95"/>
      <c r="AO110" s="95"/>
      <c r="AP110" s="84"/>
      <c r="AQ110" s="95"/>
      <c r="AR110" s="95"/>
      <c r="AS110" s="84"/>
      <c r="AT110" s="356"/>
      <c r="AU110" s="356"/>
      <c r="AV110" s="93"/>
      <c r="AW110" s="93"/>
      <c r="AX110" s="95"/>
      <c r="AY110" s="95"/>
      <c r="AZ110" s="95"/>
      <c r="BA110" s="95"/>
      <c r="BB110" s="84"/>
      <c r="BC110" s="84"/>
      <c r="BD110" s="84"/>
      <c r="BE110" s="84"/>
      <c r="BF110" s="84"/>
      <c r="BG110" s="84"/>
    </row>
    <row r="111" spans="1:59" x14ac:dyDescent="0.25">
      <c r="A111" s="7"/>
      <c r="B111" s="7"/>
      <c r="C111" s="26" t="s">
        <v>283</v>
      </c>
      <c r="D111" s="7"/>
      <c r="E111" s="82" t="s">
        <v>278</v>
      </c>
      <c r="F111" s="313" t="s">
        <v>568</v>
      </c>
      <c r="G111" s="348" t="s">
        <v>278</v>
      </c>
      <c r="H111" s="349"/>
      <c r="I111" s="349"/>
      <c r="J111" s="349"/>
      <c r="K111" s="349"/>
      <c r="L111" s="349"/>
      <c r="M111" s="349"/>
      <c r="N111" s="349"/>
      <c r="O111" s="349"/>
      <c r="P111" s="349"/>
      <c r="Q111" s="349"/>
      <c r="R111" s="349"/>
      <c r="S111" s="349"/>
      <c r="T111" s="349"/>
      <c r="U111" s="349"/>
      <c r="V111" s="349"/>
      <c r="W111" s="349"/>
      <c r="X111" s="349"/>
      <c r="Y111" s="349"/>
      <c r="Z111" s="349"/>
      <c r="AA111" s="349"/>
      <c r="AB111" s="349"/>
      <c r="AC111" s="349"/>
      <c r="AD111" s="349"/>
      <c r="AE111" s="350"/>
      <c r="AF111" s="282" t="s">
        <v>568</v>
      </c>
      <c r="AG111" s="88" t="s">
        <v>250</v>
      </c>
      <c r="AH111" s="348" t="s">
        <v>278</v>
      </c>
      <c r="AI111" s="349"/>
      <c r="AJ111" s="349"/>
      <c r="AK111" s="349"/>
      <c r="AL111" s="349"/>
      <c r="AM111" s="349"/>
      <c r="AN111" s="349"/>
      <c r="AO111" s="349"/>
      <c r="AP111" s="349"/>
      <c r="AQ111" s="349"/>
      <c r="AR111" s="349"/>
      <c r="AS111" s="350"/>
      <c r="AT111" s="353" t="s">
        <v>251</v>
      </c>
      <c r="AU111" s="354"/>
      <c r="AV111" s="346" t="s">
        <v>273</v>
      </c>
      <c r="AW111" s="347"/>
      <c r="AX111" s="348" t="s">
        <v>278</v>
      </c>
      <c r="AY111" s="349"/>
      <c r="AZ111" s="349"/>
      <c r="BA111" s="349"/>
      <c r="BB111" s="349"/>
      <c r="BC111" s="349"/>
      <c r="BD111" s="350"/>
      <c r="BE111" s="84"/>
      <c r="BF111" s="84"/>
      <c r="BG111" s="84"/>
    </row>
    <row r="112" spans="1:59" x14ac:dyDescent="0.25">
      <c r="A112" s="7"/>
      <c r="B112" s="7"/>
      <c r="C112" s="25" t="s">
        <v>303</v>
      </c>
      <c r="D112" s="7"/>
      <c r="E112" s="93"/>
      <c r="F112" s="93"/>
      <c r="G112" s="93"/>
      <c r="H112" s="94"/>
      <c r="I112" s="95"/>
      <c r="J112" s="95"/>
      <c r="K112" s="95"/>
      <c r="L112" s="95"/>
      <c r="M112" s="95"/>
      <c r="N112" s="95"/>
      <c r="O112" s="95"/>
      <c r="P112" s="84"/>
      <c r="Q112" s="95"/>
      <c r="R112" s="95"/>
      <c r="S112" s="84"/>
      <c r="T112" s="93"/>
      <c r="U112" s="93"/>
      <c r="V112" s="93"/>
      <c r="W112" s="93"/>
      <c r="X112" s="95"/>
      <c r="Y112" s="95"/>
      <c r="Z112" s="95"/>
      <c r="AA112" s="95"/>
      <c r="AB112" s="84"/>
      <c r="AC112" s="84"/>
      <c r="AD112" s="84"/>
      <c r="AE112" s="93"/>
      <c r="AF112" s="93"/>
      <c r="AG112" s="93"/>
      <c r="AH112" s="94"/>
      <c r="AI112" s="95"/>
      <c r="AJ112" s="95"/>
      <c r="AK112" s="95"/>
      <c r="AL112" s="95"/>
      <c r="AM112" s="95"/>
      <c r="AN112" s="95"/>
      <c r="AO112" s="95"/>
      <c r="AP112" s="84"/>
      <c r="AQ112" s="95"/>
      <c r="AR112" s="95"/>
      <c r="AS112" s="84"/>
      <c r="AT112" s="356"/>
      <c r="AU112" s="356"/>
      <c r="AV112" s="93"/>
      <c r="AW112" s="93"/>
      <c r="AX112" s="95"/>
      <c r="AY112" s="95"/>
      <c r="AZ112" s="95"/>
      <c r="BA112" s="95"/>
      <c r="BB112" s="84"/>
      <c r="BC112" s="84"/>
      <c r="BD112" s="84"/>
      <c r="BE112" s="84"/>
      <c r="BF112" s="84"/>
      <c r="BG112" s="84"/>
    </row>
    <row r="113" spans="1:59" x14ac:dyDescent="0.25">
      <c r="A113" s="7"/>
      <c r="B113" s="7"/>
      <c r="C113" s="7"/>
      <c r="D113" s="7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</row>
    <row r="114" spans="1:59" x14ac:dyDescent="0.25">
      <c r="A114" s="7"/>
      <c r="B114" s="7"/>
      <c r="C114" s="7"/>
      <c r="D114" s="7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</row>
    <row r="115" spans="1:59" ht="18.75" x14ac:dyDescent="0.3">
      <c r="A115" s="316" t="s">
        <v>819</v>
      </c>
      <c r="B115" s="314"/>
      <c r="C115" s="314"/>
      <c r="D115" s="314"/>
      <c r="E115" s="314"/>
      <c r="F115" s="315"/>
      <c r="G115" s="314"/>
      <c r="H115" s="314"/>
      <c r="I115" s="314"/>
      <c r="J115" s="314"/>
      <c r="K115" s="314"/>
      <c r="L115" s="315"/>
      <c r="M115" s="314"/>
      <c r="N115" s="314"/>
      <c r="O115" s="314"/>
      <c r="P115" s="314"/>
      <c r="Q115" s="314"/>
      <c r="R115" s="314"/>
      <c r="S115" s="314"/>
      <c r="T115" s="315"/>
      <c r="U115" s="314"/>
      <c r="V115" s="314"/>
      <c r="W115" s="315"/>
      <c r="X115" s="314"/>
      <c r="Y115" s="314"/>
      <c r="Z115" s="314"/>
      <c r="AA115" s="314"/>
      <c r="AB115" s="314"/>
      <c r="AC115" s="314"/>
      <c r="AD115" s="314"/>
      <c r="AE115" s="314"/>
      <c r="AF115" s="314"/>
      <c r="AG115" s="314"/>
      <c r="AH115" s="314"/>
      <c r="AI115" s="314"/>
      <c r="AJ115" s="314"/>
      <c r="AK115" s="314"/>
      <c r="AL115" s="314"/>
      <c r="AM115" s="314"/>
      <c r="AN115" s="314"/>
      <c r="AO115" s="314"/>
      <c r="AP115" s="314"/>
      <c r="AQ115" s="314"/>
      <c r="AR115" s="314"/>
      <c r="AS115" s="314"/>
      <c r="AT115" s="314"/>
      <c r="AU115" s="314"/>
      <c r="AV115" s="314"/>
      <c r="AW115" s="314"/>
      <c r="AX115" s="314"/>
      <c r="AY115" s="314"/>
      <c r="AZ115" s="314"/>
      <c r="BA115" s="314"/>
      <c r="BB115" s="314"/>
      <c r="BC115" s="314"/>
      <c r="BD115" s="314"/>
      <c r="BE115" s="314"/>
      <c r="BF115" s="314"/>
      <c r="BG115" s="7"/>
    </row>
    <row r="116" spans="1:59" ht="18.75" x14ac:dyDescent="0.3">
      <c r="A116" s="19"/>
      <c r="B116" s="7"/>
      <c r="C116" s="7"/>
      <c r="D116" s="7"/>
      <c r="E116" s="353" t="s">
        <v>568</v>
      </c>
      <c r="F116" s="354"/>
      <c r="G116" s="7"/>
      <c r="H116" s="7" t="s">
        <v>821</v>
      </c>
      <c r="I116" s="7"/>
      <c r="J116" s="7"/>
      <c r="K116" s="7"/>
      <c r="L116" s="35"/>
      <c r="M116" s="7"/>
      <c r="N116" s="7"/>
      <c r="O116" s="7"/>
      <c r="P116" s="7"/>
      <c r="Q116" s="7"/>
      <c r="R116" s="7"/>
      <c r="S116" s="7"/>
      <c r="T116" s="35"/>
      <c r="U116" s="7"/>
      <c r="V116" s="7"/>
      <c r="W116" s="35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 ht="15.75" x14ac:dyDescent="0.25">
      <c r="A117" s="32" t="s">
        <v>285</v>
      </c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</row>
    <row r="118" spans="1:59" ht="15.75" x14ac:dyDescent="0.25">
      <c r="A118" s="31"/>
      <c r="B118" s="7"/>
      <c r="C118" s="7"/>
      <c r="D118" s="7"/>
      <c r="E118" s="94"/>
      <c r="F118" s="84"/>
      <c r="G118" s="9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94"/>
      <c r="AF118" s="84"/>
      <c r="AG118" s="9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</row>
    <row r="119" spans="1:59" x14ac:dyDescent="0.25">
      <c r="A119" s="7" t="s">
        <v>264</v>
      </c>
      <c r="B119" s="7" t="s">
        <v>823</v>
      </c>
      <c r="C119" s="7"/>
      <c r="D119" s="7"/>
      <c r="E119" s="353" t="s">
        <v>833</v>
      </c>
      <c r="F119" s="354"/>
      <c r="G119" s="85"/>
      <c r="H119" s="85"/>
      <c r="I119" s="85"/>
      <c r="J119" s="85"/>
      <c r="K119" s="85"/>
      <c r="L119" s="288"/>
      <c r="M119" s="288"/>
      <c r="N119" s="288"/>
      <c r="O119" s="288"/>
      <c r="P119" s="288"/>
      <c r="Q119" s="288"/>
      <c r="R119" s="288"/>
      <c r="S119" s="288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4"/>
    </row>
    <row r="120" spans="1:59" x14ac:dyDescent="0.25">
      <c r="A120" s="7" t="s">
        <v>822</v>
      </c>
      <c r="B120" s="7" t="s">
        <v>1</v>
      </c>
      <c r="C120" s="7"/>
      <c r="D120" s="7"/>
      <c r="E120" s="288"/>
      <c r="F120" s="288"/>
      <c r="G120" s="88" t="s">
        <v>250</v>
      </c>
      <c r="H120" s="344" t="s">
        <v>824</v>
      </c>
      <c r="I120" s="345"/>
      <c r="J120" s="287"/>
      <c r="K120" s="288"/>
      <c r="L120" s="288"/>
      <c r="M120" s="288"/>
      <c r="N120" s="288"/>
      <c r="O120" s="288"/>
      <c r="P120" s="288"/>
      <c r="Q120" s="288"/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4"/>
    </row>
    <row r="121" spans="1:59" x14ac:dyDescent="0.25">
      <c r="A121" s="7" t="s">
        <v>264</v>
      </c>
      <c r="B121" s="7" t="s">
        <v>825</v>
      </c>
      <c r="C121" s="7"/>
      <c r="D121" s="7"/>
      <c r="E121" s="89"/>
      <c r="F121" s="89"/>
      <c r="G121" s="89"/>
      <c r="H121" s="89"/>
      <c r="I121" s="89"/>
      <c r="J121" s="89"/>
      <c r="K121" s="353" t="s">
        <v>834</v>
      </c>
      <c r="L121" s="354"/>
      <c r="M121" s="85"/>
      <c r="N121" s="85"/>
      <c r="O121" s="85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4"/>
    </row>
    <row r="122" spans="1:59" x14ac:dyDescent="0.25">
      <c r="A122" s="7" t="s">
        <v>826</v>
      </c>
      <c r="B122" s="7" t="s">
        <v>1</v>
      </c>
      <c r="C122" s="7"/>
      <c r="D122" s="7"/>
      <c r="E122" s="89"/>
      <c r="F122" s="89"/>
      <c r="G122" s="89"/>
      <c r="H122" s="89"/>
      <c r="I122" s="89"/>
      <c r="J122" s="89"/>
      <c r="K122" s="288"/>
      <c r="L122" s="288"/>
      <c r="M122" s="88" t="s">
        <v>250</v>
      </c>
      <c r="N122" s="344" t="s">
        <v>827</v>
      </c>
      <c r="O122" s="345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4"/>
    </row>
    <row r="123" spans="1:59" x14ac:dyDescent="0.25">
      <c r="A123" s="7"/>
      <c r="B123" s="7"/>
      <c r="C123" s="7"/>
      <c r="D123" s="7"/>
      <c r="E123" s="89"/>
      <c r="F123" s="89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</row>
    <row r="124" spans="1:59" x14ac:dyDescent="0.25">
      <c r="A124" s="7" t="s">
        <v>264</v>
      </c>
      <c r="B124" s="7" t="s">
        <v>823</v>
      </c>
      <c r="C124" s="7"/>
      <c r="D124" s="7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353" t="s">
        <v>835</v>
      </c>
      <c r="S124" s="35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</row>
    <row r="125" spans="1:59" x14ac:dyDescent="0.25">
      <c r="A125" s="7" t="s">
        <v>822</v>
      </c>
      <c r="B125" s="7" t="s">
        <v>1</v>
      </c>
      <c r="C125" s="7"/>
      <c r="D125" s="7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288"/>
      <c r="S125" s="288"/>
      <c r="T125" s="88" t="s">
        <v>250</v>
      </c>
      <c r="U125" s="344" t="s">
        <v>828</v>
      </c>
      <c r="V125" s="345"/>
      <c r="W125" s="344" t="s">
        <v>829</v>
      </c>
      <c r="X125" s="345"/>
      <c r="Y125" s="344" t="s">
        <v>830</v>
      </c>
      <c r="Z125" s="345"/>
      <c r="AA125" s="344" t="s">
        <v>831</v>
      </c>
      <c r="AB125" s="345"/>
      <c r="AC125" s="84"/>
      <c r="AD125" s="84" t="s">
        <v>227</v>
      </c>
      <c r="AE125" s="285" t="s">
        <v>832</v>
      </c>
      <c r="AF125" s="286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</row>
    <row r="126" spans="1:59" x14ac:dyDescent="0.25">
      <c r="A126" s="7"/>
      <c r="B126" s="7"/>
      <c r="C126" s="7"/>
      <c r="D126" s="7"/>
      <c r="E126" s="89"/>
      <c r="F126" s="89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</row>
    <row r="127" spans="1:59" x14ac:dyDescent="0.25">
      <c r="A127" s="7"/>
      <c r="B127" s="7"/>
      <c r="C127" s="7"/>
      <c r="D127" s="7"/>
      <c r="E127" s="89"/>
      <c r="F127" s="89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</row>
    <row r="128" spans="1:59" ht="15.75" x14ac:dyDescent="0.25">
      <c r="A128" s="32" t="s">
        <v>284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</row>
    <row r="129" spans="1:59" ht="15.75" x14ac:dyDescent="0.25">
      <c r="A129" s="3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1:59" x14ac:dyDescent="0.25">
      <c r="A130" s="7" t="s">
        <v>1</v>
      </c>
      <c r="B130" s="7"/>
      <c r="C130" s="7" t="s">
        <v>277</v>
      </c>
      <c r="D130" s="7"/>
      <c r="E130" s="353" t="s">
        <v>833</v>
      </c>
      <c r="F130" s="354"/>
      <c r="G130" s="87" t="s">
        <v>250</v>
      </c>
      <c r="H130" s="344" t="s">
        <v>824</v>
      </c>
      <c r="I130" s="345"/>
      <c r="J130" s="284" t="s">
        <v>278</v>
      </c>
      <c r="K130" s="353" t="s">
        <v>834</v>
      </c>
      <c r="L130" s="355"/>
      <c r="M130" s="88" t="s">
        <v>250</v>
      </c>
      <c r="N130" s="344" t="s">
        <v>827</v>
      </c>
      <c r="O130" s="345"/>
      <c r="P130" s="84"/>
      <c r="Q130" s="84" t="s">
        <v>227</v>
      </c>
      <c r="R130" s="353" t="s">
        <v>835</v>
      </c>
      <c r="S130" s="354"/>
      <c r="T130" s="87" t="s">
        <v>250</v>
      </c>
      <c r="U130" s="344" t="s">
        <v>828</v>
      </c>
      <c r="V130" s="345"/>
      <c r="W130" s="344" t="s">
        <v>829</v>
      </c>
      <c r="X130" s="345"/>
      <c r="Y130" s="344" t="s">
        <v>830</v>
      </c>
      <c r="Z130" s="345"/>
      <c r="AA130" s="344" t="s">
        <v>831</v>
      </c>
      <c r="AB130" s="345"/>
      <c r="AC130" s="84"/>
      <c r="AD130" s="84" t="s">
        <v>227</v>
      </c>
      <c r="AE130" s="285" t="s">
        <v>832</v>
      </c>
      <c r="AF130" s="286"/>
      <c r="AG130" s="348" t="s">
        <v>278</v>
      </c>
      <c r="AH130" s="349"/>
      <c r="AI130" s="349"/>
      <c r="AJ130" s="349"/>
      <c r="AK130" s="349"/>
      <c r="AL130" s="349"/>
      <c r="AM130" s="349"/>
      <c r="AN130" s="349"/>
      <c r="AO130" s="349"/>
      <c r="AP130" s="349"/>
      <c r="AQ130" s="349"/>
      <c r="AR130" s="349"/>
      <c r="AS130" s="349"/>
      <c r="AT130" s="349"/>
      <c r="AU130" s="349"/>
      <c r="AV130" s="349"/>
      <c r="AW130" s="349"/>
      <c r="AX130" s="349"/>
      <c r="AY130" s="349"/>
      <c r="AZ130" s="349"/>
      <c r="BA130" s="349"/>
      <c r="BB130" s="349"/>
      <c r="BC130" s="349"/>
      <c r="BD130" s="350"/>
      <c r="BE130" s="7"/>
      <c r="BF130" s="7"/>
      <c r="BG130" s="7"/>
    </row>
    <row r="131" spans="1:59" x14ac:dyDescent="0.25">
      <c r="A131" s="7"/>
      <c r="B131" s="7"/>
      <c r="C131" s="7" t="s">
        <v>276</v>
      </c>
      <c r="D131" s="7"/>
      <c r="E131" s="359" t="s">
        <v>281</v>
      </c>
      <c r="F131" s="359"/>
      <c r="G131" s="22" t="s">
        <v>836</v>
      </c>
      <c r="H131" s="22"/>
      <c r="I131" s="22"/>
      <c r="J131" s="23"/>
      <c r="K131" s="359" t="s">
        <v>281</v>
      </c>
      <c r="L131" s="359"/>
      <c r="M131" s="22" t="s">
        <v>837</v>
      </c>
      <c r="N131" s="23"/>
      <c r="O131" s="23"/>
      <c r="P131" s="23"/>
      <c r="Q131" s="23"/>
      <c r="R131" s="359" t="s">
        <v>281</v>
      </c>
      <c r="S131" s="359"/>
      <c r="T131" s="22" t="s">
        <v>845</v>
      </c>
      <c r="U131" s="23"/>
      <c r="V131" s="23"/>
      <c r="W131" s="23"/>
      <c r="X131" s="23"/>
      <c r="Y131" s="23"/>
      <c r="Z131" s="23"/>
      <c r="AA131" s="23"/>
      <c r="AB131" s="7"/>
      <c r="AC131" s="7"/>
      <c r="AD131" s="7"/>
      <c r="AE131" s="22"/>
      <c r="AF131" s="22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7"/>
      <c r="BC131" s="7"/>
      <c r="BD131" s="7"/>
      <c r="BE131" s="7"/>
      <c r="BF131" s="7"/>
      <c r="BG131" s="7"/>
    </row>
    <row r="132" spans="1:59" x14ac:dyDescent="0.25">
      <c r="A132" s="7"/>
      <c r="B132" s="7"/>
      <c r="C132" s="7"/>
      <c r="D132" s="7"/>
      <c r="E132" s="21"/>
      <c r="F132" s="21"/>
      <c r="G132" s="7"/>
      <c r="H132" s="21"/>
      <c r="I132" s="21"/>
      <c r="J132" s="21"/>
      <c r="K132" s="21"/>
      <c r="L132" s="21"/>
      <c r="M132" s="21"/>
      <c r="N132" s="21"/>
      <c r="O132" s="21"/>
      <c r="P132" s="7"/>
      <c r="Q132" s="21"/>
      <c r="R132" s="21"/>
      <c r="S132" s="7"/>
      <c r="T132" s="21"/>
      <c r="U132" s="21"/>
      <c r="V132" s="21"/>
      <c r="W132" s="21"/>
      <c r="X132" s="21"/>
      <c r="Y132" s="21"/>
      <c r="Z132" s="21"/>
      <c r="AA132" s="21"/>
      <c r="AB132" s="7"/>
      <c r="AC132" s="7"/>
      <c r="AD132" s="7"/>
      <c r="AE132" s="21"/>
      <c r="AF132" s="21"/>
      <c r="AG132" s="7"/>
      <c r="AH132" s="21"/>
      <c r="AI132" s="21"/>
      <c r="AJ132" s="21"/>
      <c r="AK132" s="21"/>
      <c r="AL132" s="21"/>
      <c r="AM132" s="21"/>
      <c r="AN132" s="21"/>
      <c r="AO132" s="21"/>
      <c r="AP132" s="7"/>
      <c r="AQ132" s="21"/>
      <c r="AR132" s="21"/>
      <c r="AS132" s="7"/>
      <c r="AT132" s="21"/>
      <c r="AU132" s="21"/>
      <c r="AV132" s="21"/>
      <c r="AW132" s="21"/>
      <c r="AX132" s="21"/>
      <c r="AY132" s="21"/>
      <c r="AZ132" s="21"/>
      <c r="BA132" s="21"/>
      <c r="BB132" s="7"/>
      <c r="BC132" s="7"/>
      <c r="BD132" s="7"/>
      <c r="BE132" s="7"/>
      <c r="BF132" s="7"/>
      <c r="BG132" s="7"/>
    </row>
    <row r="133" spans="1:59" x14ac:dyDescent="0.25">
      <c r="A133" s="7" t="s">
        <v>823</v>
      </c>
      <c r="B133" s="7"/>
      <c r="C133" s="7" t="s">
        <v>277</v>
      </c>
      <c r="D133" s="7"/>
      <c r="E133" s="284" t="s">
        <v>278</v>
      </c>
      <c r="F133" s="282" t="s">
        <v>568</v>
      </c>
      <c r="G133" s="88" t="s">
        <v>250</v>
      </c>
      <c r="H133" s="344" t="s">
        <v>824</v>
      </c>
      <c r="I133" s="345"/>
      <c r="J133" s="346" t="s">
        <v>273</v>
      </c>
      <c r="K133" s="347"/>
      <c r="L133" s="348" t="s">
        <v>278</v>
      </c>
      <c r="M133" s="349"/>
      <c r="N133" s="349"/>
      <c r="O133" s="349"/>
      <c r="P133" s="349"/>
      <c r="Q133" s="349"/>
      <c r="R133" s="350"/>
      <c r="S133" s="282" t="s">
        <v>568</v>
      </c>
      <c r="T133" s="88" t="s">
        <v>250</v>
      </c>
      <c r="U133" s="344" t="s">
        <v>828</v>
      </c>
      <c r="V133" s="345"/>
      <c r="W133" s="344" t="s">
        <v>829</v>
      </c>
      <c r="X133" s="345"/>
      <c r="Y133" s="344" t="s">
        <v>830</v>
      </c>
      <c r="Z133" s="345"/>
      <c r="AA133" s="344" t="s">
        <v>831</v>
      </c>
      <c r="AB133" s="345"/>
      <c r="AC133" s="84"/>
      <c r="AD133" s="84" t="s">
        <v>227</v>
      </c>
      <c r="AE133" s="285" t="s">
        <v>832</v>
      </c>
      <c r="AF133" s="286"/>
      <c r="AG133" s="346" t="s">
        <v>273</v>
      </c>
      <c r="AH133" s="347"/>
      <c r="AI133" s="348" t="s">
        <v>278</v>
      </c>
      <c r="AJ133" s="349"/>
      <c r="AK133" s="349"/>
      <c r="AL133" s="349"/>
      <c r="AM133" s="349"/>
      <c r="AN133" s="349"/>
      <c r="AO133" s="349"/>
      <c r="AP133" s="349"/>
      <c r="AQ133" s="349"/>
      <c r="AR133" s="349"/>
      <c r="AS133" s="349"/>
      <c r="AT133" s="349"/>
      <c r="AU133" s="349"/>
      <c r="AV133" s="349"/>
      <c r="AW133" s="349"/>
      <c r="AX133" s="349"/>
      <c r="AY133" s="349"/>
      <c r="AZ133" s="349"/>
      <c r="BA133" s="349"/>
      <c r="BB133" s="349"/>
      <c r="BC133" s="349"/>
      <c r="BD133" s="350"/>
      <c r="BE133" s="7"/>
      <c r="BF133" s="7"/>
      <c r="BG133" s="7"/>
    </row>
    <row r="134" spans="1:59" x14ac:dyDescent="0.25">
      <c r="A134" s="7"/>
      <c r="B134" s="7"/>
      <c r="C134" s="7" t="s">
        <v>276</v>
      </c>
      <c r="D134" s="7"/>
      <c r="E134" s="22" t="s">
        <v>839</v>
      </c>
      <c r="F134" s="22"/>
      <c r="G134" s="22"/>
      <c r="H134" s="22" t="s">
        <v>838</v>
      </c>
      <c r="I134" s="21"/>
      <c r="J134" s="22" t="s">
        <v>840</v>
      </c>
      <c r="K134" s="21"/>
      <c r="L134" s="21"/>
      <c r="M134" s="21"/>
      <c r="N134" s="21"/>
      <c r="O134" s="21"/>
      <c r="P134" s="7"/>
      <c r="Q134" s="21"/>
      <c r="R134" s="21"/>
      <c r="S134" s="7"/>
      <c r="T134" s="22"/>
      <c r="U134" s="22" t="s">
        <v>841</v>
      </c>
      <c r="V134" s="22"/>
      <c r="W134" s="22"/>
      <c r="X134" s="21"/>
      <c r="Y134" s="21"/>
      <c r="Z134" s="21"/>
      <c r="AA134" s="21"/>
      <c r="AB134" s="7"/>
      <c r="AC134" s="7"/>
      <c r="AD134" s="7"/>
      <c r="AE134" s="22"/>
      <c r="AF134" s="22"/>
      <c r="AG134" s="22" t="s">
        <v>842</v>
      </c>
      <c r="AH134" s="23"/>
      <c r="AI134" s="21"/>
      <c r="AJ134" s="21"/>
      <c r="AK134" s="21"/>
      <c r="AL134" s="21"/>
      <c r="AM134" s="21"/>
      <c r="AN134" s="21"/>
      <c r="AO134" s="21"/>
      <c r="AP134" s="7"/>
      <c r="AQ134" s="21"/>
      <c r="AR134" s="21"/>
      <c r="AS134" s="7"/>
      <c r="AT134" s="22"/>
      <c r="AU134" s="22"/>
      <c r="AV134" s="22"/>
      <c r="AW134" s="22"/>
      <c r="AX134" s="21"/>
      <c r="AY134" s="21"/>
      <c r="AZ134" s="21"/>
      <c r="BA134" s="21"/>
      <c r="BB134" s="7"/>
      <c r="BC134" s="7"/>
      <c r="BD134" s="7"/>
      <c r="BE134" s="7"/>
      <c r="BF134" s="7"/>
      <c r="BG134" s="7"/>
    </row>
    <row r="135" spans="1:59" x14ac:dyDescent="0.25">
      <c r="A135" s="7"/>
      <c r="B135" s="7"/>
      <c r="C135" s="7"/>
      <c r="D135" s="7"/>
      <c r="E135" s="21"/>
      <c r="F135" s="21"/>
      <c r="G135" s="7"/>
      <c r="H135" s="21"/>
      <c r="I135" s="21"/>
      <c r="J135" s="21"/>
      <c r="K135" s="21"/>
      <c r="L135" s="21"/>
      <c r="M135" s="21"/>
      <c r="N135" s="21"/>
      <c r="O135" s="21"/>
      <c r="P135" s="7"/>
      <c r="Q135" s="21"/>
      <c r="R135" s="21"/>
      <c r="S135" s="7"/>
      <c r="T135" s="21"/>
      <c r="U135" s="21"/>
      <c r="V135" s="21"/>
      <c r="W135" s="21"/>
      <c r="X135" s="21"/>
      <c r="Y135" s="21"/>
      <c r="Z135" s="21"/>
      <c r="AA135" s="21"/>
      <c r="AB135" s="7"/>
      <c r="AC135" s="7"/>
      <c r="AD135" s="7"/>
      <c r="AE135" s="21"/>
      <c r="AF135" s="21"/>
      <c r="AG135" s="7"/>
      <c r="AH135" s="21"/>
      <c r="AI135" s="21"/>
      <c r="AJ135" s="21"/>
      <c r="AK135" s="21"/>
      <c r="AL135" s="21"/>
      <c r="AM135" s="21"/>
      <c r="AN135" s="21"/>
      <c r="AO135" s="21"/>
      <c r="AP135" s="7"/>
      <c r="AQ135" s="21"/>
      <c r="AR135" s="21"/>
      <c r="AS135" s="7"/>
      <c r="AT135" s="21"/>
      <c r="AU135" s="21"/>
      <c r="AV135" s="21"/>
      <c r="AW135" s="21"/>
      <c r="AX135" s="21"/>
      <c r="AY135" s="21"/>
      <c r="AZ135" s="21"/>
      <c r="BA135" s="21"/>
      <c r="BB135" s="7"/>
      <c r="BC135" s="7"/>
      <c r="BD135" s="7"/>
      <c r="BE135" s="7"/>
      <c r="BF135" s="7"/>
      <c r="BG135" s="7"/>
    </row>
    <row r="136" spans="1:59" x14ac:dyDescent="0.25">
      <c r="A136" s="7" t="s">
        <v>825</v>
      </c>
      <c r="B136" s="7"/>
      <c r="C136" s="7" t="s">
        <v>277</v>
      </c>
      <c r="D136" s="7"/>
      <c r="E136" s="348" t="s">
        <v>278</v>
      </c>
      <c r="F136" s="349"/>
      <c r="G136" s="349"/>
      <c r="H136" s="349"/>
      <c r="I136" s="349"/>
      <c r="J136" s="349"/>
      <c r="K136" s="282" t="s">
        <v>568</v>
      </c>
      <c r="L136" s="88" t="s">
        <v>250</v>
      </c>
      <c r="M136" s="344" t="s">
        <v>827</v>
      </c>
      <c r="N136" s="345"/>
      <c r="O136" s="346" t="s">
        <v>273</v>
      </c>
      <c r="P136" s="347"/>
      <c r="Q136" s="348" t="s">
        <v>278</v>
      </c>
      <c r="R136" s="349"/>
      <c r="S136" s="349"/>
      <c r="T136" s="349"/>
      <c r="U136" s="349"/>
      <c r="V136" s="349"/>
      <c r="W136" s="349"/>
      <c r="X136" s="349"/>
      <c r="Y136" s="349"/>
      <c r="Z136" s="349"/>
      <c r="AA136" s="349"/>
      <c r="AB136" s="349"/>
      <c r="AC136" s="349"/>
      <c r="AD136" s="349"/>
      <c r="AE136" s="349"/>
      <c r="AF136" s="349"/>
      <c r="AG136" s="349"/>
      <c r="AH136" s="349"/>
      <c r="AI136" s="349"/>
      <c r="AJ136" s="349"/>
      <c r="AK136" s="349"/>
      <c r="AL136" s="349"/>
      <c r="AM136" s="349"/>
      <c r="AN136" s="349"/>
      <c r="AO136" s="349"/>
      <c r="AP136" s="349"/>
      <c r="AQ136" s="349"/>
      <c r="AR136" s="349"/>
      <c r="AS136" s="349"/>
      <c r="AT136" s="349"/>
      <c r="AU136" s="349"/>
      <c r="AV136" s="349"/>
      <c r="AW136" s="349"/>
      <c r="AX136" s="349"/>
      <c r="AY136" s="349"/>
      <c r="AZ136" s="349"/>
      <c r="BA136" s="349"/>
      <c r="BB136" s="349"/>
      <c r="BC136" s="349"/>
      <c r="BD136" s="350"/>
      <c r="BE136" s="7"/>
      <c r="BF136" s="7"/>
      <c r="BG136" s="7"/>
    </row>
    <row r="137" spans="1:59" x14ac:dyDescent="0.25">
      <c r="A137" s="7"/>
      <c r="B137" s="7"/>
      <c r="C137" s="7" t="s">
        <v>276</v>
      </c>
      <c r="D137" s="7"/>
      <c r="E137" s="22" t="s">
        <v>844</v>
      </c>
      <c r="F137" s="22"/>
      <c r="G137" s="22"/>
      <c r="H137" s="23"/>
      <c r="I137" s="21"/>
      <c r="J137" s="21"/>
      <c r="K137" s="21"/>
      <c r="L137" s="21"/>
      <c r="M137" s="22" t="s">
        <v>838</v>
      </c>
      <c r="N137" s="21"/>
      <c r="O137" s="22" t="s">
        <v>843</v>
      </c>
      <c r="P137" s="7"/>
      <c r="Q137" s="21"/>
      <c r="R137" s="21"/>
      <c r="S137" s="7"/>
      <c r="T137" s="22"/>
      <c r="U137" s="22"/>
      <c r="V137" s="22"/>
      <c r="W137" s="22"/>
      <c r="X137" s="21"/>
      <c r="Y137" s="21"/>
      <c r="Z137" s="21"/>
      <c r="AA137" s="21"/>
      <c r="AB137" s="7"/>
      <c r="AC137" s="7"/>
      <c r="AD137" s="7"/>
      <c r="AE137" s="22"/>
      <c r="AF137" s="22"/>
      <c r="AG137" s="22"/>
      <c r="AH137" s="23"/>
      <c r="AI137" s="21"/>
      <c r="AJ137" s="21"/>
      <c r="AK137" s="21"/>
      <c r="AL137" s="21"/>
      <c r="AM137" s="21"/>
      <c r="AN137" s="21"/>
      <c r="AO137" s="21"/>
      <c r="AP137" s="7"/>
      <c r="AQ137" s="21"/>
      <c r="AR137" s="21"/>
      <c r="AS137" s="7"/>
      <c r="AT137" s="22"/>
      <c r="AU137" s="22"/>
      <c r="AV137" s="22"/>
      <c r="AW137" s="22"/>
      <c r="AX137" s="21"/>
      <c r="AY137" s="21"/>
      <c r="AZ137" s="21"/>
      <c r="BA137" s="21"/>
      <c r="BB137" s="7"/>
      <c r="BC137" s="7"/>
      <c r="BD137" s="7"/>
      <c r="BE137" s="7"/>
      <c r="BF137" s="7"/>
      <c r="BG137" s="7"/>
    </row>
    <row r="138" spans="1:59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1:59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1:59" ht="15.75" x14ac:dyDescent="0.25">
      <c r="A140" s="32" t="s">
        <v>286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</row>
    <row r="141" spans="1:59" x14ac:dyDescent="0.25">
      <c r="A141" s="7"/>
      <c r="B141" s="7"/>
      <c r="C141" s="7"/>
      <c r="D141" s="7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</row>
    <row r="142" spans="1:59" x14ac:dyDescent="0.25">
      <c r="A142" s="7" t="s">
        <v>1</v>
      </c>
      <c r="B142" s="7"/>
      <c r="C142" s="26" t="s">
        <v>282</v>
      </c>
      <c r="D142" s="7"/>
      <c r="E142" s="351" t="s">
        <v>833</v>
      </c>
      <c r="F142" s="352"/>
      <c r="G142" s="357" t="s">
        <v>833</v>
      </c>
      <c r="H142" s="358"/>
      <c r="I142" s="88" t="s">
        <v>250</v>
      </c>
      <c r="J142" s="344" t="s">
        <v>824</v>
      </c>
      <c r="K142" s="345"/>
      <c r="L142" s="284" t="s">
        <v>278</v>
      </c>
      <c r="M142" s="353" t="s">
        <v>834</v>
      </c>
      <c r="N142" s="355"/>
      <c r="O142" s="88" t="s">
        <v>250</v>
      </c>
      <c r="P142" s="344" t="s">
        <v>827</v>
      </c>
      <c r="Q142" s="345"/>
      <c r="R142" s="84"/>
      <c r="S142" s="84" t="s">
        <v>227</v>
      </c>
      <c r="T142" s="353" t="s">
        <v>835</v>
      </c>
      <c r="U142" s="354"/>
      <c r="V142" s="87" t="s">
        <v>250</v>
      </c>
      <c r="W142" s="344" t="s">
        <v>828</v>
      </c>
      <c r="X142" s="345"/>
      <c r="Y142" s="344" t="s">
        <v>829</v>
      </c>
      <c r="Z142" s="345"/>
      <c r="AA142" s="344" t="s">
        <v>830</v>
      </c>
      <c r="AB142" s="345"/>
      <c r="AC142" s="344" t="s">
        <v>831</v>
      </c>
      <c r="AD142" s="345"/>
      <c r="AE142" s="84"/>
      <c r="AF142" s="84" t="s">
        <v>227</v>
      </c>
      <c r="AG142" s="285" t="s">
        <v>832</v>
      </c>
      <c r="AH142" s="286"/>
      <c r="AI142" s="348" t="s">
        <v>278</v>
      </c>
      <c r="AJ142" s="349"/>
      <c r="AK142" s="349"/>
      <c r="AL142" s="349"/>
      <c r="AM142" s="349"/>
      <c r="AN142" s="349"/>
      <c r="AO142" s="349"/>
      <c r="AP142" s="349"/>
      <c r="AQ142" s="349"/>
      <c r="AR142" s="349"/>
      <c r="AS142" s="349"/>
      <c r="AT142" s="349"/>
      <c r="AU142" s="349"/>
      <c r="AV142" s="349"/>
      <c r="AW142" s="349"/>
      <c r="AX142" s="349"/>
      <c r="AY142" s="349"/>
      <c r="AZ142" s="349"/>
      <c r="BA142" s="349"/>
      <c r="BB142" s="349"/>
      <c r="BC142" s="349"/>
      <c r="BD142" s="350"/>
      <c r="BE142" s="84"/>
      <c r="BF142" s="84"/>
      <c r="BG142" s="84"/>
    </row>
    <row r="143" spans="1:59" x14ac:dyDescent="0.25">
      <c r="A143" s="7"/>
      <c r="B143" s="7"/>
      <c r="C143" s="25" t="s">
        <v>302</v>
      </c>
      <c r="D143" s="24"/>
      <c r="E143" s="356"/>
      <c r="F143" s="356"/>
      <c r="G143" s="356"/>
      <c r="H143" s="356"/>
      <c r="I143" s="93"/>
      <c r="J143" s="93"/>
      <c r="K143" s="93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84"/>
      <c r="AE143" s="84"/>
      <c r="AF143" s="84"/>
      <c r="AG143" s="356"/>
      <c r="AH143" s="356"/>
      <c r="AI143" s="93"/>
      <c r="AJ143" s="93"/>
      <c r="AK143" s="93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</row>
    <row r="144" spans="1:59" x14ac:dyDescent="0.25">
      <c r="A144" s="7"/>
      <c r="B144" s="7"/>
      <c r="C144" s="26" t="s">
        <v>283</v>
      </c>
      <c r="D144" s="7"/>
      <c r="E144" s="353" t="s">
        <v>833</v>
      </c>
      <c r="F144" s="354"/>
      <c r="G144" s="87" t="s">
        <v>250</v>
      </c>
      <c r="H144" s="344" t="s">
        <v>824</v>
      </c>
      <c r="I144" s="345"/>
      <c r="J144" s="284" t="s">
        <v>278</v>
      </c>
      <c r="K144" s="353" t="s">
        <v>834</v>
      </c>
      <c r="L144" s="355"/>
      <c r="M144" s="88" t="s">
        <v>250</v>
      </c>
      <c r="N144" s="351" t="s">
        <v>827</v>
      </c>
      <c r="O144" s="352"/>
      <c r="P144" s="348" t="s">
        <v>847</v>
      </c>
      <c r="Q144" s="349"/>
      <c r="R144" s="349"/>
      <c r="S144" s="350"/>
      <c r="T144" s="353" t="s">
        <v>834</v>
      </c>
      <c r="U144" s="354"/>
      <c r="V144" s="87" t="s">
        <v>250</v>
      </c>
      <c r="W144" s="285" t="s">
        <v>827</v>
      </c>
      <c r="X144" s="286"/>
      <c r="Y144" s="84"/>
      <c r="Z144" s="84" t="s">
        <v>227</v>
      </c>
      <c r="AA144" s="282" t="s">
        <v>835</v>
      </c>
      <c r="AB144" s="283"/>
      <c r="AC144" s="87" t="s">
        <v>250</v>
      </c>
      <c r="AD144" s="285" t="s">
        <v>828</v>
      </c>
      <c r="AE144" s="286"/>
      <c r="AF144" s="285" t="s">
        <v>829</v>
      </c>
      <c r="AG144" s="286"/>
      <c r="AH144" s="285" t="s">
        <v>830</v>
      </c>
      <c r="AI144" s="286"/>
      <c r="AJ144" s="285" t="s">
        <v>831</v>
      </c>
      <c r="AK144" s="286"/>
      <c r="AL144" s="84"/>
      <c r="AM144" s="84" t="s">
        <v>227</v>
      </c>
      <c r="AN144" s="285" t="s">
        <v>832</v>
      </c>
      <c r="AO144" s="286"/>
      <c r="AP144" s="348" t="s">
        <v>278</v>
      </c>
      <c r="AQ144" s="349"/>
      <c r="AR144" s="349"/>
      <c r="AS144" s="349"/>
      <c r="AT144" s="349"/>
      <c r="AU144" s="349"/>
      <c r="AV144" s="349"/>
      <c r="AW144" s="349"/>
      <c r="AX144" s="349"/>
      <c r="AY144" s="349"/>
      <c r="AZ144" s="349"/>
      <c r="BA144" s="349"/>
      <c r="BB144" s="349"/>
      <c r="BC144" s="349"/>
      <c r="BD144" s="350"/>
      <c r="BE144" s="84"/>
      <c r="BF144" s="84"/>
      <c r="BG144" s="84"/>
    </row>
    <row r="145" spans="1:59" x14ac:dyDescent="0.25">
      <c r="A145" s="7"/>
      <c r="B145" s="317" t="s">
        <v>846</v>
      </c>
      <c r="C145" s="25" t="s">
        <v>302</v>
      </c>
      <c r="D145" s="24"/>
      <c r="E145" s="356"/>
      <c r="F145" s="356"/>
      <c r="G145" s="93"/>
      <c r="H145" s="93"/>
      <c r="I145" s="93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84"/>
      <c r="AC145" s="84"/>
      <c r="AD145" s="84"/>
      <c r="AE145" s="356"/>
      <c r="AF145" s="356"/>
      <c r="AG145" s="93"/>
      <c r="AH145" s="93"/>
      <c r="AI145" s="93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84"/>
      <c r="BC145" s="84"/>
      <c r="BD145" s="84"/>
      <c r="BE145" s="84"/>
      <c r="BF145" s="84"/>
      <c r="BG145" s="84"/>
    </row>
    <row r="146" spans="1:59" x14ac:dyDescent="0.25">
      <c r="A146" s="7"/>
      <c r="B146" s="7"/>
      <c r="C146" s="7"/>
      <c r="D146" s="7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</row>
    <row r="147" spans="1:59" x14ac:dyDescent="0.25">
      <c r="A147" s="7" t="s">
        <v>823</v>
      </c>
      <c r="B147" s="7"/>
      <c r="C147" s="26" t="s">
        <v>282</v>
      </c>
      <c r="D147" s="7"/>
      <c r="E147" s="284" t="s">
        <v>278</v>
      </c>
      <c r="F147" s="282" t="s">
        <v>568</v>
      </c>
      <c r="G147" s="88" t="s">
        <v>250</v>
      </c>
      <c r="H147" s="344" t="s">
        <v>824</v>
      </c>
      <c r="I147" s="345"/>
      <c r="J147" s="346" t="s">
        <v>273</v>
      </c>
      <c r="K147" s="347"/>
      <c r="L147" s="348" t="s">
        <v>278</v>
      </c>
      <c r="M147" s="349"/>
      <c r="N147" s="349"/>
      <c r="O147" s="349"/>
      <c r="P147" s="349"/>
      <c r="Q147" s="349"/>
      <c r="R147" s="350"/>
      <c r="S147" s="282" t="s">
        <v>568</v>
      </c>
      <c r="T147" s="88" t="s">
        <v>250</v>
      </c>
      <c r="U147" s="344" t="s">
        <v>828</v>
      </c>
      <c r="V147" s="345"/>
      <c r="W147" s="344" t="s">
        <v>829</v>
      </c>
      <c r="X147" s="345"/>
      <c r="Y147" s="351" t="s">
        <v>830</v>
      </c>
      <c r="Z147" s="352"/>
      <c r="AA147" s="344" t="s">
        <v>830</v>
      </c>
      <c r="AB147" s="345"/>
      <c r="AC147" s="344" t="s">
        <v>831</v>
      </c>
      <c r="AD147" s="345"/>
      <c r="AE147" s="84"/>
      <c r="AF147" s="84" t="s">
        <v>227</v>
      </c>
      <c r="AG147" s="285" t="s">
        <v>832</v>
      </c>
      <c r="AH147" s="286"/>
      <c r="AI147" s="346" t="s">
        <v>273</v>
      </c>
      <c r="AJ147" s="347"/>
      <c r="AK147" s="348" t="s">
        <v>278</v>
      </c>
      <c r="AL147" s="349"/>
      <c r="AM147" s="349"/>
      <c r="AN147" s="349"/>
      <c r="AO147" s="349"/>
      <c r="AP147" s="349"/>
      <c r="AQ147" s="349"/>
      <c r="AR147" s="349"/>
      <c r="AS147" s="349"/>
      <c r="AT147" s="349"/>
      <c r="AU147" s="349"/>
      <c r="AV147" s="349"/>
      <c r="AW147" s="349"/>
      <c r="AX147" s="349"/>
      <c r="AY147" s="349"/>
      <c r="AZ147" s="349"/>
      <c r="BA147" s="349"/>
      <c r="BB147" s="349"/>
      <c r="BC147" s="349"/>
      <c r="BD147" s="350"/>
      <c r="BE147" s="84"/>
      <c r="BF147" s="84"/>
      <c r="BG147" s="84"/>
    </row>
    <row r="148" spans="1:59" x14ac:dyDescent="0.25">
      <c r="A148" s="7"/>
      <c r="B148" s="317" t="s">
        <v>846</v>
      </c>
      <c r="C148" s="25" t="s">
        <v>302</v>
      </c>
      <c r="D148" s="7"/>
      <c r="E148" s="356"/>
      <c r="F148" s="356"/>
      <c r="G148" s="93"/>
      <c r="H148" s="94"/>
      <c r="I148" s="95"/>
      <c r="J148" s="95"/>
      <c r="K148" s="95"/>
      <c r="L148" s="95"/>
      <c r="M148" s="95"/>
      <c r="N148" s="95"/>
      <c r="O148" s="95"/>
      <c r="P148" s="84"/>
      <c r="Q148" s="95"/>
      <c r="R148" s="95"/>
      <c r="S148" s="84"/>
      <c r="T148" s="356"/>
      <c r="U148" s="356"/>
      <c r="V148" s="93"/>
      <c r="W148" s="93"/>
      <c r="X148" s="95"/>
      <c r="Y148" s="95"/>
      <c r="Z148" s="95"/>
      <c r="AA148" s="95"/>
      <c r="AB148" s="84"/>
      <c r="AC148" s="84"/>
      <c r="AD148" s="84"/>
      <c r="AE148" s="93"/>
      <c r="AF148" s="93"/>
      <c r="AG148" s="93"/>
      <c r="AH148" s="94"/>
      <c r="AI148" s="95"/>
      <c r="AJ148" s="95"/>
      <c r="AK148" s="95"/>
      <c r="AL148" s="95"/>
      <c r="AM148" s="95"/>
      <c r="AN148" s="95"/>
      <c r="AO148" s="95"/>
      <c r="AP148" s="84"/>
      <c r="AQ148" s="95"/>
      <c r="AR148" s="95"/>
      <c r="AS148" s="84"/>
      <c r="AT148" s="356"/>
      <c r="AU148" s="356"/>
      <c r="AV148" s="93"/>
      <c r="AW148" s="93"/>
      <c r="AX148" s="95"/>
      <c r="AY148" s="95"/>
      <c r="AZ148" s="95"/>
      <c r="BA148" s="95"/>
      <c r="BB148" s="84"/>
      <c r="BC148" s="84"/>
      <c r="BD148" s="84"/>
      <c r="BE148" s="84"/>
      <c r="BF148" s="84"/>
      <c r="BG148" s="84"/>
    </row>
    <row r="149" spans="1:59" x14ac:dyDescent="0.25">
      <c r="A149" s="7"/>
      <c r="B149" s="7"/>
      <c r="C149" s="26" t="s">
        <v>283</v>
      </c>
      <c r="D149" s="7"/>
      <c r="E149" s="284" t="s">
        <v>278</v>
      </c>
      <c r="F149" s="313" t="s">
        <v>568</v>
      </c>
      <c r="G149" s="348" t="s">
        <v>278</v>
      </c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282" t="s">
        <v>568</v>
      </c>
      <c r="Y149" s="87" t="s">
        <v>250</v>
      </c>
      <c r="Z149" s="344" t="s">
        <v>828</v>
      </c>
      <c r="AA149" s="345"/>
      <c r="AB149" s="344" t="s">
        <v>829</v>
      </c>
      <c r="AC149" s="345"/>
      <c r="AD149" s="344" t="s">
        <v>830</v>
      </c>
      <c r="AE149" s="345"/>
      <c r="AF149" s="344" t="s">
        <v>831</v>
      </c>
      <c r="AG149" s="345"/>
      <c r="AH149" s="84"/>
      <c r="AI149" s="84" t="s">
        <v>227</v>
      </c>
      <c r="AJ149" s="285" t="s">
        <v>832</v>
      </c>
      <c r="AK149" s="286"/>
      <c r="AL149" s="348" t="s">
        <v>278</v>
      </c>
      <c r="AM149" s="349"/>
      <c r="AN149" s="349"/>
      <c r="AO149" s="349"/>
      <c r="AP149" s="349"/>
      <c r="AQ149" s="349"/>
      <c r="AR149" s="349"/>
      <c r="AS149" s="349"/>
      <c r="AT149" s="349"/>
      <c r="AU149" s="349"/>
      <c r="AV149" s="349"/>
      <c r="AW149" s="349"/>
      <c r="AX149" s="349"/>
      <c r="AY149" s="349"/>
      <c r="AZ149" s="349"/>
      <c r="BA149" s="349"/>
      <c r="BB149" s="349"/>
      <c r="BC149" s="349"/>
      <c r="BD149" s="350"/>
      <c r="BE149" s="84"/>
      <c r="BF149" s="84"/>
      <c r="BG149" s="84"/>
    </row>
    <row r="150" spans="1:59" x14ac:dyDescent="0.25">
      <c r="A150" s="7"/>
      <c r="B150" s="7"/>
      <c r="C150" s="25" t="s">
        <v>303</v>
      </c>
      <c r="D150" s="7"/>
      <c r="E150" s="93"/>
      <c r="F150" s="93"/>
      <c r="G150" s="93"/>
      <c r="H150" s="94"/>
      <c r="I150" s="95"/>
      <c r="J150" s="95"/>
      <c r="K150" s="95"/>
      <c r="L150" s="95"/>
      <c r="M150" s="95"/>
      <c r="N150" s="95"/>
      <c r="O150" s="95"/>
      <c r="P150" s="84"/>
      <c r="Q150" s="95"/>
      <c r="R150" s="95"/>
      <c r="S150" s="84"/>
      <c r="T150" s="93"/>
      <c r="U150" s="93"/>
      <c r="V150" s="93"/>
      <c r="W150" s="93"/>
      <c r="X150" s="95"/>
      <c r="Y150" s="95"/>
      <c r="Z150" s="95"/>
      <c r="AA150" s="95"/>
      <c r="AB150" s="84"/>
      <c r="AC150" s="84"/>
      <c r="AD150" s="84"/>
      <c r="AE150" s="93"/>
      <c r="AF150" s="93"/>
      <c r="AG150" s="93"/>
      <c r="AH150" s="94"/>
      <c r="AI150" s="95"/>
      <c r="AJ150" s="95"/>
      <c r="AK150" s="95"/>
      <c r="AL150" s="95"/>
      <c r="AM150" s="95"/>
      <c r="AN150" s="95"/>
      <c r="AO150" s="95"/>
      <c r="AP150" s="84"/>
      <c r="AQ150" s="95"/>
      <c r="AR150" s="95"/>
      <c r="AS150" s="84"/>
      <c r="AT150" s="356"/>
      <c r="AU150" s="356"/>
      <c r="AV150" s="93"/>
      <c r="AW150" s="93"/>
      <c r="AX150" s="95"/>
      <c r="AY150" s="95"/>
      <c r="AZ150" s="95"/>
      <c r="BA150" s="95"/>
      <c r="BB150" s="84"/>
      <c r="BC150" s="84"/>
      <c r="BD150" s="84"/>
      <c r="BE150" s="84"/>
      <c r="BF150" s="84"/>
      <c r="BG150" s="84"/>
    </row>
    <row r="151" spans="1:59" x14ac:dyDescent="0.25">
      <c r="A151" s="7"/>
      <c r="B151" s="7"/>
      <c r="C151" s="7"/>
      <c r="D151" s="7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</row>
    <row r="152" spans="1:59" x14ac:dyDescent="0.25">
      <c r="A152" s="7"/>
      <c r="B152" s="7"/>
      <c r="C152" s="7"/>
      <c r="D152" s="7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</row>
  </sheetData>
  <mergeCells count="239">
    <mergeCell ref="E3:I3"/>
    <mergeCell ref="J3:K3"/>
    <mergeCell ref="L3:Q3"/>
    <mergeCell ref="R3:S3"/>
    <mergeCell ref="E5:J5"/>
    <mergeCell ref="K5:O5"/>
    <mergeCell ref="P5:Q5"/>
    <mergeCell ref="R5:W5"/>
    <mergeCell ref="H80:I80"/>
    <mergeCell ref="J80:K80"/>
    <mergeCell ref="L80:AF80"/>
    <mergeCell ref="E79:F79"/>
    <mergeCell ref="X5:Y5"/>
    <mergeCell ref="Z5:AE5"/>
    <mergeCell ref="E6:J6"/>
    <mergeCell ref="K6:O6"/>
    <mergeCell ref="P6:Q6"/>
    <mergeCell ref="R6:W6"/>
    <mergeCell ref="X6:Y6"/>
    <mergeCell ref="Z6:AE6"/>
    <mergeCell ref="AH80:AI80"/>
    <mergeCell ref="AJ80:AK80"/>
    <mergeCell ref="AL80:BF80"/>
    <mergeCell ref="K7:O7"/>
    <mergeCell ref="P7:Q7"/>
    <mergeCell ref="R7:W7"/>
    <mergeCell ref="X7:Y7"/>
    <mergeCell ref="AE79:AF79"/>
    <mergeCell ref="L82:M82"/>
    <mergeCell ref="N82:O82"/>
    <mergeCell ref="P82:AF82"/>
    <mergeCell ref="AL82:AM82"/>
    <mergeCell ref="AN82:AO82"/>
    <mergeCell ref="AP82:BF82"/>
    <mergeCell ref="J81:K81"/>
    <mergeCell ref="L81:M81"/>
    <mergeCell ref="N81:AF81"/>
    <mergeCell ref="AJ81:AK81"/>
    <mergeCell ref="AL81:AM81"/>
    <mergeCell ref="AN81:BF81"/>
    <mergeCell ref="V88:W88"/>
    <mergeCell ref="X88:Y88"/>
    <mergeCell ref="Z88:AF88"/>
    <mergeCell ref="AV88:AW88"/>
    <mergeCell ref="AX88:AY88"/>
    <mergeCell ref="AZ88:BF88"/>
    <mergeCell ref="N83:O83"/>
    <mergeCell ref="P83:AF83"/>
    <mergeCell ref="AN83:AO83"/>
    <mergeCell ref="AP83:BF83"/>
    <mergeCell ref="T87:U87"/>
    <mergeCell ref="V87:W87"/>
    <mergeCell ref="X87:AF87"/>
    <mergeCell ref="AT87:AU87"/>
    <mergeCell ref="AV87:AW87"/>
    <mergeCell ref="AX87:BF87"/>
    <mergeCell ref="AZ90:BA90"/>
    <mergeCell ref="BB90:BC90"/>
    <mergeCell ref="AZ95:BA95"/>
    <mergeCell ref="AV95:AW95"/>
    <mergeCell ref="AX95:AY95"/>
    <mergeCell ref="BD90:BF90"/>
    <mergeCell ref="AB95:AC95"/>
    <mergeCell ref="BB95:BC95"/>
    <mergeCell ref="X89:Y89"/>
    <mergeCell ref="Z89:AA89"/>
    <mergeCell ref="AB89:AF89"/>
    <mergeCell ref="AX89:AY89"/>
    <mergeCell ref="AZ89:BA89"/>
    <mergeCell ref="BB89:BF89"/>
    <mergeCell ref="AJ95:AK95"/>
    <mergeCell ref="AL95:AM95"/>
    <mergeCell ref="AN95:AO95"/>
    <mergeCell ref="AT95:AU95"/>
    <mergeCell ref="AH95:AI95"/>
    <mergeCell ref="E95:F95"/>
    <mergeCell ref="H95:I95"/>
    <mergeCell ref="J95:K95"/>
    <mergeCell ref="L95:M95"/>
    <mergeCell ref="N95:O95"/>
    <mergeCell ref="T95:U95"/>
    <mergeCell ref="Z90:AA90"/>
    <mergeCell ref="AB90:AC90"/>
    <mergeCell ref="AD90:AF90"/>
    <mergeCell ref="V95:W95"/>
    <mergeCell ref="X95:Y95"/>
    <mergeCell ref="Z95:AA95"/>
    <mergeCell ref="AE95:AF95"/>
    <mergeCell ref="AX98:BE98"/>
    <mergeCell ref="E96:F96"/>
    <mergeCell ref="AE96:AF96"/>
    <mergeCell ref="H98:S98"/>
    <mergeCell ref="T98:U98"/>
    <mergeCell ref="V98:W98"/>
    <mergeCell ref="X98:AE98"/>
    <mergeCell ref="AH98:AS98"/>
    <mergeCell ref="AT98:AU98"/>
    <mergeCell ref="AV98:AW98"/>
    <mergeCell ref="E99:F99"/>
    <mergeCell ref="T99:U99"/>
    <mergeCell ref="AT99:AU99"/>
    <mergeCell ref="E104:F104"/>
    <mergeCell ref="G104:H104"/>
    <mergeCell ref="J104:K104"/>
    <mergeCell ref="L104:M104"/>
    <mergeCell ref="N104:O104"/>
    <mergeCell ref="E105:F105"/>
    <mergeCell ref="G105:H105"/>
    <mergeCell ref="AG105:AH105"/>
    <mergeCell ref="P104:Q104"/>
    <mergeCell ref="V104:W104"/>
    <mergeCell ref="X104:Y104"/>
    <mergeCell ref="Z104:AA104"/>
    <mergeCell ref="AB104:AC104"/>
    <mergeCell ref="AD104:AF104"/>
    <mergeCell ref="J106:K106"/>
    <mergeCell ref="L106:M106"/>
    <mergeCell ref="N106:O106"/>
    <mergeCell ref="T106:U106"/>
    <mergeCell ref="AG104:AH104"/>
    <mergeCell ref="AJ104:AK104"/>
    <mergeCell ref="AL104:AM104"/>
    <mergeCell ref="AN104:AO104"/>
    <mergeCell ref="AP104:AQ104"/>
    <mergeCell ref="AZ106:BA106"/>
    <mergeCell ref="BB106:BD106"/>
    <mergeCell ref="E107:F107"/>
    <mergeCell ref="AE107:AF107"/>
    <mergeCell ref="H109:S109"/>
    <mergeCell ref="T109:U109"/>
    <mergeCell ref="V109:W109"/>
    <mergeCell ref="X109:AE109"/>
    <mergeCell ref="AH109:AS109"/>
    <mergeCell ref="AT109:AU109"/>
    <mergeCell ref="AJ106:AK106"/>
    <mergeCell ref="AL106:AM106"/>
    <mergeCell ref="AN106:AO106"/>
    <mergeCell ref="AT106:AU106"/>
    <mergeCell ref="AV106:AW106"/>
    <mergeCell ref="AX106:AY106"/>
    <mergeCell ref="V106:W106"/>
    <mergeCell ref="X106:Y106"/>
    <mergeCell ref="Z106:AA106"/>
    <mergeCell ref="AB106:AD106"/>
    <mergeCell ref="AE106:AF106"/>
    <mergeCell ref="AH106:AI106"/>
    <mergeCell ref="E106:F106"/>
    <mergeCell ref="H106:I106"/>
    <mergeCell ref="H130:I130"/>
    <mergeCell ref="N130:O130"/>
    <mergeCell ref="N122:O122"/>
    <mergeCell ref="E119:F119"/>
    <mergeCell ref="H120:I120"/>
    <mergeCell ref="AT112:AU112"/>
    <mergeCell ref="AV109:AW109"/>
    <mergeCell ref="AX109:BD109"/>
    <mergeCell ref="E110:F110"/>
    <mergeCell ref="T110:U110"/>
    <mergeCell ref="AT110:AU110"/>
    <mergeCell ref="G111:AE111"/>
    <mergeCell ref="AH111:AS111"/>
    <mergeCell ref="AT111:AU111"/>
    <mergeCell ref="AV111:AW111"/>
    <mergeCell ref="AX111:BD111"/>
    <mergeCell ref="AT150:AU150"/>
    <mergeCell ref="E76:F76"/>
    <mergeCell ref="E116:F116"/>
    <mergeCell ref="K121:L121"/>
    <mergeCell ref="AA125:AB125"/>
    <mergeCell ref="Y125:Z125"/>
    <mergeCell ref="W125:X125"/>
    <mergeCell ref="U125:V125"/>
    <mergeCell ref="R124:S124"/>
    <mergeCell ref="E148:F148"/>
    <mergeCell ref="T148:U148"/>
    <mergeCell ref="AT148:AU148"/>
    <mergeCell ref="E145:F145"/>
    <mergeCell ref="AE145:AF145"/>
    <mergeCell ref="E143:F143"/>
    <mergeCell ref="G143:H143"/>
    <mergeCell ref="AG143:AH143"/>
    <mergeCell ref="E144:F144"/>
    <mergeCell ref="H144:I144"/>
    <mergeCell ref="N144:O144"/>
    <mergeCell ref="T144:U144"/>
    <mergeCell ref="E142:F142"/>
    <mergeCell ref="G142:H142"/>
    <mergeCell ref="J142:K142"/>
    <mergeCell ref="K130:L130"/>
    <mergeCell ref="R130:S130"/>
    <mergeCell ref="U130:V130"/>
    <mergeCell ref="W130:X130"/>
    <mergeCell ref="Y130:Z130"/>
    <mergeCell ref="AA130:AB130"/>
    <mergeCell ref="H133:I133"/>
    <mergeCell ref="J133:K133"/>
    <mergeCell ref="E136:J136"/>
    <mergeCell ref="M136:N136"/>
    <mergeCell ref="O136:P136"/>
    <mergeCell ref="Q136:BD136"/>
    <mergeCell ref="U133:V133"/>
    <mergeCell ref="W133:X133"/>
    <mergeCell ref="Y133:Z133"/>
    <mergeCell ref="AA133:AB133"/>
    <mergeCell ref="AG133:AH133"/>
    <mergeCell ref="E131:F131"/>
    <mergeCell ref="L133:R133"/>
    <mergeCell ref="AI133:BD133"/>
    <mergeCell ref="K131:L131"/>
    <mergeCell ref="R131:S131"/>
    <mergeCell ref="AG130:BD130"/>
    <mergeCell ref="E130:F130"/>
    <mergeCell ref="AK147:BD147"/>
    <mergeCell ref="Z149:AA149"/>
    <mergeCell ref="AB149:AC149"/>
    <mergeCell ref="AD149:AE149"/>
    <mergeCell ref="AF149:AG149"/>
    <mergeCell ref="AL149:BD149"/>
    <mergeCell ref="G149:W149"/>
    <mergeCell ref="T142:U142"/>
    <mergeCell ref="W142:X142"/>
    <mergeCell ref="Y142:Z142"/>
    <mergeCell ref="AA142:AB142"/>
    <mergeCell ref="AC142:AD142"/>
    <mergeCell ref="AI142:BD142"/>
    <mergeCell ref="K144:L144"/>
    <mergeCell ref="P144:S144"/>
    <mergeCell ref="AP144:BD144"/>
    <mergeCell ref="P142:Q142"/>
    <mergeCell ref="M142:N142"/>
    <mergeCell ref="H147:I147"/>
    <mergeCell ref="J147:K147"/>
    <mergeCell ref="L147:R147"/>
    <mergeCell ref="U147:V147"/>
    <mergeCell ref="W147:X147"/>
    <mergeCell ref="Y147:Z147"/>
    <mergeCell ref="AA147:AB147"/>
    <mergeCell ref="AC147:AD147"/>
    <mergeCell ref="AI147:AJ147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D2CB-8134-4139-8E2C-3AF2AA6945AB}">
  <sheetPr>
    <tabColor theme="4"/>
    <pageSetUpPr fitToPage="1"/>
  </sheetPr>
  <dimension ref="A1:BG39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812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782</v>
      </c>
      <c r="B3" s="18"/>
      <c r="C3" s="18"/>
      <c r="D3" s="18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318" t="s">
        <v>849</v>
      </c>
      <c r="D5" s="322"/>
      <c r="E5" s="328"/>
      <c r="F5" s="329"/>
      <c r="G5" s="329"/>
      <c r="H5" s="329"/>
      <c r="I5" s="329"/>
      <c r="J5" s="330"/>
      <c r="K5" s="332"/>
      <c r="L5" s="300"/>
      <c r="M5" s="300"/>
      <c r="N5" s="300"/>
      <c r="O5" s="300"/>
      <c r="P5" s="300"/>
      <c r="Q5" s="300"/>
      <c r="R5" s="300"/>
      <c r="S5" s="300"/>
      <c r="T5" s="300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0"/>
      <c r="F6" s="30"/>
      <c r="G6" s="30"/>
      <c r="H6" s="30"/>
      <c r="I6" s="30"/>
      <c r="J6" s="3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318" t="s">
        <v>884</v>
      </c>
      <c r="D7" s="319"/>
      <c r="E7" s="379" t="s">
        <v>247</v>
      </c>
      <c r="F7" s="380"/>
      <c r="G7" s="380"/>
      <c r="H7" s="380"/>
      <c r="I7" s="380"/>
      <c r="J7" s="381"/>
      <c r="K7" s="331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6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382" t="s">
        <v>249</v>
      </c>
      <c r="F8" s="382"/>
      <c r="G8" s="382"/>
      <c r="H8" s="382"/>
      <c r="I8" s="382"/>
      <c r="J8" s="382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6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371" t="s">
        <v>254</v>
      </c>
      <c r="F9" s="371"/>
      <c r="G9" s="371"/>
      <c r="H9" s="371"/>
      <c r="I9" s="371"/>
      <c r="J9" s="371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289"/>
      <c r="F10" s="289"/>
      <c r="G10" s="289"/>
      <c r="H10" s="289"/>
      <c r="I10" s="289"/>
      <c r="J10" s="289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ht="15.75" x14ac:dyDescent="0.25">
      <c r="A12" s="298" t="s">
        <v>779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x14ac:dyDescent="0.25">
      <c r="A13" s="18"/>
      <c r="B13" s="18"/>
      <c r="C13" s="18"/>
      <c r="D13" s="18"/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 t="s">
        <v>103</v>
      </c>
      <c r="B14" s="18"/>
      <c r="C14" s="310" t="s">
        <v>881</v>
      </c>
      <c r="D14" s="18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311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 t="s">
        <v>787</v>
      </c>
      <c r="B15" s="18"/>
      <c r="C15" s="342">
        <v>3200000</v>
      </c>
      <c r="D15" s="18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 t="s">
        <v>789</v>
      </c>
      <c r="B16" s="18"/>
      <c r="C16" s="310" t="s">
        <v>472</v>
      </c>
      <c r="D16" s="18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 t="s">
        <v>124</v>
      </c>
      <c r="B17" s="18"/>
      <c r="C17" s="310" t="s">
        <v>850</v>
      </c>
      <c r="D17" s="18"/>
      <c r="E17" s="289"/>
      <c r="F17" s="289"/>
      <c r="G17" s="289"/>
      <c r="H17" s="289"/>
      <c r="I17" s="289"/>
      <c r="J17" s="289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 t="s">
        <v>849</v>
      </c>
      <c r="B18" s="18"/>
      <c r="C18" s="310" t="s">
        <v>882</v>
      </c>
      <c r="D18" s="18"/>
      <c r="E18" s="327" t="s">
        <v>883</v>
      </c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 t="s">
        <v>1</v>
      </c>
      <c r="B19" s="18"/>
      <c r="C19" s="310" t="s">
        <v>1</v>
      </c>
      <c r="D19" s="18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 t="s">
        <v>10</v>
      </c>
      <c r="B20" s="18"/>
      <c r="C20" s="310" t="s">
        <v>880</v>
      </c>
      <c r="D20" s="18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289"/>
      <c r="F29" s="289"/>
      <c r="G29" s="289"/>
      <c r="H29" s="289"/>
      <c r="I29" s="289"/>
      <c r="J29" s="289"/>
      <c r="K29" s="289"/>
      <c r="L29" s="289"/>
      <c r="M29" s="289"/>
      <c r="N29" s="289"/>
      <c r="O29" s="289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289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289"/>
      <c r="F32" s="289"/>
      <c r="G32" s="289"/>
      <c r="H32" s="289"/>
      <c r="I32" s="289"/>
      <c r="J32" s="289"/>
      <c r="K32" s="289"/>
      <c r="L32" s="289"/>
      <c r="M32" s="289"/>
      <c r="N32" s="289"/>
      <c r="O32" s="289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289"/>
      <c r="F33" s="289"/>
      <c r="G33" s="289"/>
      <c r="H33" s="289"/>
      <c r="I33" s="289"/>
      <c r="J33" s="289"/>
      <c r="K33" s="289"/>
      <c r="L33" s="289"/>
      <c r="M33" s="289"/>
      <c r="N33" s="289"/>
      <c r="O33" s="289"/>
      <c r="P33" s="289"/>
      <c r="Q33" s="289"/>
      <c r="R33" s="289"/>
      <c r="S33" s="289"/>
      <c r="T33" s="289"/>
      <c r="U33" s="289"/>
      <c r="V33" s="289"/>
      <c r="W33" s="289"/>
      <c r="X33" s="289"/>
      <c r="Y33" s="289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289"/>
      <c r="F34" s="289"/>
      <c r="G34" s="289"/>
      <c r="H34" s="289"/>
      <c r="I34" s="289"/>
      <c r="J34" s="289"/>
      <c r="K34" s="289"/>
      <c r="L34" s="289"/>
      <c r="M34" s="289"/>
      <c r="N34" s="289"/>
      <c r="O34" s="289"/>
      <c r="P34" s="289"/>
      <c r="Q34" s="289"/>
      <c r="R34" s="289"/>
      <c r="S34" s="289"/>
      <c r="T34" s="289"/>
      <c r="U34" s="289"/>
      <c r="V34" s="289"/>
      <c r="W34" s="289"/>
      <c r="X34" s="289"/>
      <c r="Y34" s="289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89"/>
      <c r="Q35" s="289"/>
      <c r="R35" s="289"/>
      <c r="S35" s="289"/>
      <c r="T35" s="289"/>
      <c r="U35" s="289"/>
      <c r="V35" s="289"/>
      <c r="W35" s="289"/>
      <c r="X35" s="289"/>
      <c r="Y35" s="289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8.75" x14ac:dyDescent="0.3">
      <c r="A37" s="19" t="s">
        <v>24</v>
      </c>
      <c r="B37" s="7" t="s">
        <v>760</v>
      </c>
      <c r="C37" s="7"/>
      <c r="D37" s="7"/>
      <c r="E37" s="84" t="s">
        <v>878</v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spans="1:59" ht="18.75" x14ac:dyDescent="0.3">
      <c r="A38" s="19"/>
      <c r="B38" s="7"/>
      <c r="C38" s="7"/>
      <c r="D38" s="7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</row>
    <row r="39" spans="1:59" x14ac:dyDescent="0.25">
      <c r="A39" s="7"/>
      <c r="B39" s="7"/>
      <c r="C39" s="7"/>
      <c r="D39" s="7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</row>
  </sheetData>
  <mergeCells count="7">
    <mergeCell ref="L3:Q3"/>
    <mergeCell ref="R3:S3"/>
    <mergeCell ref="E9:J9"/>
    <mergeCell ref="E8:J8"/>
    <mergeCell ref="E7:J7"/>
    <mergeCell ref="E3:I3"/>
    <mergeCell ref="J3:K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9785-3E16-4530-9A83-5976B5EBBAC9}">
  <sheetPr>
    <tabColor theme="4" tint="-0.249977111117893"/>
    <pageSetUpPr fitToPage="1"/>
  </sheetPr>
  <dimension ref="A1:BG75"/>
  <sheetViews>
    <sheetView workbookViewId="0">
      <selection activeCell="E21" sqref="E21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811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783</v>
      </c>
      <c r="B3" s="18"/>
      <c r="C3" s="18"/>
      <c r="D3" s="18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318" t="s">
        <v>849</v>
      </c>
      <c r="D5" s="319"/>
      <c r="E5" s="320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3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318" t="s">
        <v>126</v>
      </c>
      <c r="D7" s="319"/>
      <c r="E7" s="302" t="s">
        <v>791</v>
      </c>
      <c r="F7" s="379" t="s">
        <v>247</v>
      </c>
      <c r="G7" s="380"/>
      <c r="H7" s="380"/>
      <c r="I7" s="380"/>
      <c r="J7" s="380"/>
      <c r="K7" s="381"/>
      <c r="L7" s="376" t="s">
        <v>248</v>
      </c>
      <c r="M7" s="378"/>
      <c r="N7" s="304" t="s">
        <v>792</v>
      </c>
      <c r="O7" s="305" t="s">
        <v>793</v>
      </c>
      <c r="P7" s="303" t="s">
        <v>794</v>
      </c>
      <c r="Q7" s="303" t="s">
        <v>795</v>
      </c>
      <c r="R7" s="305" t="s">
        <v>796</v>
      </c>
      <c r="S7" s="323"/>
      <c r="T7" s="300"/>
      <c r="U7" s="300"/>
      <c r="V7" s="300"/>
      <c r="W7" s="300"/>
      <c r="X7" s="300"/>
      <c r="Y7" s="300"/>
      <c r="Z7" s="300"/>
      <c r="AA7" s="300"/>
      <c r="AB7" s="300"/>
      <c r="AC7" s="306" t="s">
        <v>854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299" t="s">
        <v>555</v>
      </c>
      <c r="F8" s="382" t="s">
        <v>249</v>
      </c>
      <c r="G8" s="382"/>
      <c r="H8" s="382"/>
      <c r="I8" s="382"/>
      <c r="J8" s="382"/>
      <c r="K8" s="382"/>
      <c r="L8" s="382" t="s">
        <v>290</v>
      </c>
      <c r="M8" s="382"/>
      <c r="N8" s="299" t="s">
        <v>555</v>
      </c>
      <c r="O8" s="299" t="s">
        <v>555</v>
      </c>
      <c r="P8" s="299" t="s">
        <v>555</v>
      </c>
      <c r="Q8" s="299" t="s">
        <v>555</v>
      </c>
      <c r="R8" s="299" t="s">
        <v>555</v>
      </c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6" t="s">
        <v>853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301" t="s">
        <v>254</v>
      </c>
      <c r="F9" s="371" t="s">
        <v>254</v>
      </c>
      <c r="G9" s="371"/>
      <c r="H9" s="371"/>
      <c r="I9" s="371"/>
      <c r="J9" s="371"/>
      <c r="K9" s="371"/>
      <c r="L9" s="371" t="s">
        <v>289</v>
      </c>
      <c r="M9" s="371"/>
      <c r="N9" s="301" t="s">
        <v>254</v>
      </c>
      <c r="O9" s="301" t="s">
        <v>254</v>
      </c>
      <c r="P9" s="301" t="s">
        <v>254</v>
      </c>
      <c r="Q9" s="301" t="s">
        <v>254</v>
      </c>
      <c r="R9" s="301" t="s">
        <v>254</v>
      </c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289"/>
      <c r="F10" s="289"/>
      <c r="G10" s="289"/>
      <c r="H10" s="289"/>
      <c r="I10" s="289"/>
      <c r="J10" s="289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7" t="s">
        <v>797</v>
      </c>
      <c r="Z10" s="302" t="s">
        <v>791</v>
      </c>
      <c r="AA10" s="300"/>
      <c r="AB10" s="307" t="s">
        <v>797</v>
      </c>
      <c r="AC10" s="306" t="s">
        <v>799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9"/>
      <c r="F11" s="289"/>
      <c r="G11" s="289"/>
      <c r="H11" s="289"/>
      <c r="I11" s="289"/>
      <c r="J11" s="289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7" t="s">
        <v>790</v>
      </c>
      <c r="Z11" s="300"/>
      <c r="AA11" s="300"/>
      <c r="AB11" s="307" t="s">
        <v>790</v>
      </c>
      <c r="AC11" s="306" t="s">
        <v>798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289"/>
      <c r="F12" s="289"/>
      <c r="G12" s="289"/>
      <c r="H12" s="289"/>
      <c r="I12" s="289"/>
      <c r="J12" s="289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289"/>
      <c r="F13" s="289"/>
      <c r="G13" s="289"/>
      <c r="H13" s="289"/>
      <c r="I13" s="289"/>
      <c r="J13" s="289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79" t="s">
        <v>247</v>
      </c>
      <c r="V13" s="380"/>
      <c r="W13" s="380"/>
      <c r="X13" s="380"/>
      <c r="Y13" s="380"/>
      <c r="Z13" s="381"/>
      <c r="AA13" s="300"/>
      <c r="AB13" s="300"/>
      <c r="AC13" s="306" t="s">
        <v>814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289"/>
      <c r="F14" s="289"/>
      <c r="G14" s="289"/>
      <c r="H14" s="289"/>
      <c r="I14" s="289"/>
      <c r="J14" s="289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9"/>
      <c r="F15" s="289"/>
      <c r="G15" s="289"/>
      <c r="H15" s="289"/>
      <c r="I15" s="289"/>
      <c r="J15" s="289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76" t="s">
        <v>248</v>
      </c>
      <c r="Z15" s="378"/>
      <c r="AA15" s="300"/>
      <c r="AB15" s="300"/>
      <c r="AC15" s="306" t="s">
        <v>800</v>
      </c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9"/>
      <c r="F16" s="289"/>
      <c r="G16" s="289"/>
      <c r="H16" s="289"/>
      <c r="I16" s="289"/>
      <c r="J16" s="289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/>
      <c r="B17" s="18"/>
      <c r="C17" s="18"/>
      <c r="D17" s="18"/>
      <c r="E17" s="289"/>
      <c r="F17" s="289"/>
      <c r="G17" s="289"/>
      <c r="H17" s="289"/>
      <c r="I17" s="289"/>
      <c r="J17" s="289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2" t="s">
        <v>792</v>
      </c>
      <c r="AA17" s="300"/>
      <c r="AB17" s="307" t="s">
        <v>801</v>
      </c>
      <c r="AC17" s="18" t="s">
        <v>852</v>
      </c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/>
      <c r="B18" s="18"/>
      <c r="C18" s="18"/>
      <c r="D18" s="18"/>
      <c r="E18" s="289"/>
      <c r="F18" s="289"/>
      <c r="G18" s="289"/>
      <c r="H18" s="289"/>
      <c r="I18" s="289"/>
      <c r="J18" s="289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7" t="s">
        <v>802</v>
      </c>
      <c r="AC18" s="18" t="s">
        <v>851</v>
      </c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/>
      <c r="B19" s="18"/>
      <c r="C19" s="18"/>
      <c r="D19" s="18"/>
      <c r="E19" s="289"/>
      <c r="F19" s="289"/>
      <c r="G19" s="289"/>
      <c r="H19" s="289"/>
      <c r="I19" s="289"/>
      <c r="J19" s="289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7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/>
      <c r="B20" s="18"/>
      <c r="C20" s="18"/>
      <c r="D20" s="18"/>
      <c r="E20" s="324" t="s">
        <v>957</v>
      </c>
      <c r="F20" s="289"/>
      <c r="G20" s="289"/>
      <c r="H20" s="289"/>
      <c r="I20" s="289"/>
      <c r="J20" s="289"/>
      <c r="K20" s="300"/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24" t="s">
        <v>956</v>
      </c>
      <c r="AA20" s="300"/>
      <c r="AB20" s="300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9"/>
      <c r="F21" s="289"/>
      <c r="G21" s="289"/>
      <c r="H21" s="289"/>
      <c r="I21" s="289"/>
      <c r="J21" s="289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305" t="s">
        <v>793</v>
      </c>
      <c r="F22" s="300"/>
      <c r="G22" s="300"/>
      <c r="H22" s="18" t="s">
        <v>803</v>
      </c>
      <c r="I22" s="18"/>
      <c r="J22" s="18"/>
      <c r="K22" s="18"/>
      <c r="L22" s="18"/>
      <c r="M22" s="18"/>
      <c r="N22" s="18"/>
      <c r="O22" s="18"/>
      <c r="P22" s="18"/>
      <c r="Q22" s="18" t="s">
        <v>859</v>
      </c>
      <c r="R22" s="300"/>
      <c r="S22" s="300"/>
      <c r="T22" s="300"/>
      <c r="U22" s="300"/>
      <c r="V22" s="300"/>
      <c r="W22" s="300"/>
      <c r="X22" s="300"/>
      <c r="Y22" s="300"/>
      <c r="Z22" s="326" t="s">
        <v>793</v>
      </c>
      <c r="AA22" s="300"/>
      <c r="AB22" s="300"/>
      <c r="AC22" s="18" t="s">
        <v>865</v>
      </c>
      <c r="AD22" s="18"/>
      <c r="AE22" s="18"/>
      <c r="AF22" s="18"/>
      <c r="AG22" s="18"/>
      <c r="AH22" s="18"/>
      <c r="AI22" s="18"/>
      <c r="AJ22" s="18"/>
      <c r="AK22" s="18"/>
      <c r="AL22" s="18" t="s">
        <v>861</v>
      </c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300"/>
      <c r="F23" s="300"/>
      <c r="G23" s="300"/>
      <c r="H23" s="309">
        <v>0</v>
      </c>
      <c r="I23" s="308"/>
      <c r="J23" s="308"/>
      <c r="K23" s="308"/>
      <c r="L23" s="308"/>
      <c r="M23" s="308"/>
      <c r="N23" s="308"/>
      <c r="O23" s="308"/>
      <c r="P23" s="18"/>
      <c r="Q23" s="18" t="s">
        <v>804</v>
      </c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84" t="s">
        <v>894</v>
      </c>
      <c r="AD23" s="385"/>
      <c r="AE23" s="385"/>
      <c r="AF23" s="385"/>
      <c r="AG23" s="385"/>
      <c r="AH23" s="385"/>
      <c r="AI23" s="385"/>
      <c r="AJ23" s="386"/>
      <c r="AK23" s="18"/>
      <c r="AL23" s="327" t="s">
        <v>866</v>
      </c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300"/>
      <c r="F24" s="300"/>
      <c r="G24" s="300"/>
      <c r="H24" s="308"/>
      <c r="I24" s="309">
        <v>0</v>
      </c>
      <c r="J24" s="308"/>
      <c r="K24" s="308"/>
      <c r="L24" s="308"/>
      <c r="M24" s="308"/>
      <c r="N24" s="308"/>
      <c r="O24" s="309"/>
      <c r="P24" s="18"/>
      <c r="Q24" s="18" t="s">
        <v>860</v>
      </c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300"/>
      <c r="F25" s="300"/>
      <c r="G25" s="300"/>
      <c r="H25" s="308"/>
      <c r="I25" s="308"/>
      <c r="J25" s="309">
        <v>0</v>
      </c>
      <c r="K25" s="309">
        <v>0</v>
      </c>
      <c r="L25" s="309">
        <v>0</v>
      </c>
      <c r="M25" s="309">
        <v>0</v>
      </c>
      <c r="N25" s="309">
        <v>0</v>
      </c>
      <c r="O25" s="309">
        <v>0</v>
      </c>
      <c r="P25" s="18"/>
      <c r="Q25" s="18" t="s">
        <v>805</v>
      </c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300"/>
      <c r="F26" s="300"/>
      <c r="G26" s="30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289"/>
      <c r="S26" s="289"/>
      <c r="T26" s="289"/>
      <c r="U26" s="289"/>
      <c r="V26" s="289"/>
      <c r="W26" s="300"/>
      <c r="X26" s="300"/>
      <c r="Y26" s="300"/>
      <c r="Z26" s="289"/>
      <c r="AA26" s="289"/>
      <c r="AB26" s="289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305" t="s">
        <v>794</v>
      </c>
      <c r="F27" s="300"/>
      <c r="G27" s="300"/>
      <c r="H27" s="18" t="s">
        <v>806</v>
      </c>
      <c r="I27" s="18"/>
      <c r="J27" s="18"/>
      <c r="K27" s="18"/>
      <c r="L27" s="18"/>
      <c r="M27" s="18"/>
      <c r="N27" s="18"/>
      <c r="O27" s="18"/>
      <c r="P27" s="18"/>
      <c r="Q27" s="18" t="s">
        <v>859</v>
      </c>
      <c r="R27" s="300"/>
      <c r="S27" s="300"/>
      <c r="T27" s="300"/>
      <c r="U27" s="300"/>
      <c r="V27" s="300"/>
      <c r="W27" s="300"/>
      <c r="X27" s="300"/>
      <c r="Y27" s="300"/>
      <c r="Z27" s="305" t="s">
        <v>794</v>
      </c>
      <c r="AA27" s="300"/>
      <c r="AB27" s="300"/>
      <c r="AC27" s="18" t="s">
        <v>803</v>
      </c>
      <c r="AD27" s="18"/>
      <c r="AE27" s="18"/>
      <c r="AF27" s="18"/>
      <c r="AG27" s="18"/>
      <c r="AH27" s="18"/>
      <c r="AI27" s="18"/>
      <c r="AJ27" s="18"/>
      <c r="AK27" s="18"/>
      <c r="AL27" s="18" t="s">
        <v>859</v>
      </c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300"/>
      <c r="F28" s="300"/>
      <c r="G28" s="300"/>
      <c r="H28" s="309" t="s">
        <v>327</v>
      </c>
      <c r="I28" s="309" t="s">
        <v>327</v>
      </c>
      <c r="J28" s="309" t="s">
        <v>327</v>
      </c>
      <c r="K28" s="309" t="s">
        <v>327</v>
      </c>
      <c r="L28" s="308"/>
      <c r="M28" s="308"/>
      <c r="N28" s="308"/>
      <c r="O28" s="308"/>
      <c r="P28" s="18"/>
      <c r="Q28" s="18" t="s">
        <v>807</v>
      </c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9">
        <v>0</v>
      </c>
      <c r="AD28" s="308"/>
      <c r="AE28" s="308"/>
      <c r="AF28" s="308"/>
      <c r="AG28" s="308"/>
      <c r="AH28" s="308"/>
      <c r="AI28" s="308"/>
      <c r="AJ28" s="308"/>
      <c r="AK28" s="18"/>
      <c r="AL28" s="18" t="s">
        <v>804</v>
      </c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300"/>
      <c r="F29" s="300"/>
      <c r="G29" s="300"/>
      <c r="H29" s="308"/>
      <c r="I29" s="308"/>
      <c r="J29" s="309">
        <v>0</v>
      </c>
      <c r="K29" s="309">
        <v>0</v>
      </c>
      <c r="L29" s="309">
        <v>0</v>
      </c>
      <c r="M29" s="309">
        <v>0</v>
      </c>
      <c r="N29" s="309">
        <v>0</v>
      </c>
      <c r="O29" s="309">
        <v>0</v>
      </c>
      <c r="P29" s="18"/>
      <c r="Q29" s="18" t="s">
        <v>808</v>
      </c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8"/>
      <c r="AD29" s="309">
        <v>0</v>
      </c>
      <c r="AE29" s="308"/>
      <c r="AF29" s="308"/>
      <c r="AG29" s="308"/>
      <c r="AH29" s="308"/>
      <c r="AI29" s="308"/>
      <c r="AJ29" s="309"/>
      <c r="AK29" s="18"/>
      <c r="AL29" s="18" t="s">
        <v>860</v>
      </c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300"/>
      <c r="F30" s="300"/>
      <c r="G30" s="300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8"/>
      <c r="AD30" s="308"/>
      <c r="AE30" s="309">
        <v>0</v>
      </c>
      <c r="AF30" s="309">
        <v>0</v>
      </c>
      <c r="AG30" s="309">
        <v>0</v>
      </c>
      <c r="AH30" s="309">
        <v>0</v>
      </c>
      <c r="AI30" s="309">
        <v>0</v>
      </c>
      <c r="AJ30" s="309">
        <v>0</v>
      </c>
      <c r="AK30" s="18"/>
      <c r="AL30" s="18" t="s">
        <v>805</v>
      </c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289"/>
      <c r="P31" s="289"/>
      <c r="Q31" s="289"/>
      <c r="R31" s="289"/>
      <c r="S31" s="289"/>
      <c r="T31" s="300"/>
      <c r="U31" s="300"/>
      <c r="V31" s="300"/>
      <c r="W31" s="300"/>
      <c r="X31" s="300"/>
      <c r="Y31" s="300"/>
      <c r="Z31" s="300"/>
      <c r="AA31" s="300"/>
      <c r="AB31" s="300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305" t="s">
        <v>795</v>
      </c>
      <c r="F32" s="300"/>
      <c r="G32" s="300"/>
      <c r="H32" s="18" t="s">
        <v>809</v>
      </c>
      <c r="I32" s="18"/>
      <c r="J32" s="18"/>
      <c r="K32" s="18"/>
      <c r="L32" s="18"/>
      <c r="M32" s="18"/>
      <c r="N32" s="18"/>
      <c r="O32" s="18"/>
      <c r="P32" s="18"/>
      <c r="Q32" s="18" t="s">
        <v>858</v>
      </c>
      <c r="R32" s="300"/>
      <c r="S32" s="300"/>
      <c r="T32" s="300"/>
      <c r="U32" s="300"/>
      <c r="V32" s="300"/>
      <c r="W32" s="300"/>
      <c r="X32" s="300"/>
      <c r="Y32" s="300"/>
      <c r="Z32" s="305" t="s">
        <v>795</v>
      </c>
      <c r="AA32" s="300"/>
      <c r="AB32" s="300"/>
      <c r="AC32" s="18" t="s">
        <v>806</v>
      </c>
      <c r="AD32" s="18"/>
      <c r="AE32" s="18"/>
      <c r="AF32" s="18"/>
      <c r="AG32" s="18"/>
      <c r="AH32" s="18"/>
      <c r="AI32" s="18"/>
      <c r="AJ32" s="18"/>
      <c r="AK32" s="18"/>
      <c r="AL32" s="18" t="s">
        <v>859</v>
      </c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300"/>
      <c r="F33" s="300"/>
      <c r="G33" s="300"/>
      <c r="H33" s="309"/>
      <c r="I33" s="309">
        <v>0</v>
      </c>
      <c r="J33" s="309"/>
      <c r="K33" s="309"/>
      <c r="L33" s="308"/>
      <c r="M33" s="308"/>
      <c r="N33" s="308"/>
      <c r="O33" s="308"/>
      <c r="P33" s="18"/>
      <c r="Q33" s="18" t="s">
        <v>857</v>
      </c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9" t="s">
        <v>327</v>
      </c>
      <c r="AD33" s="309" t="s">
        <v>327</v>
      </c>
      <c r="AE33" s="309" t="s">
        <v>327</v>
      </c>
      <c r="AF33" s="309" t="s">
        <v>327</v>
      </c>
      <c r="AG33" s="308"/>
      <c r="AH33" s="308"/>
      <c r="AI33" s="308"/>
      <c r="AJ33" s="308"/>
      <c r="AK33" s="18"/>
      <c r="AL33" s="18" t="s">
        <v>807</v>
      </c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300"/>
      <c r="F34" s="300"/>
      <c r="G34" s="300"/>
      <c r="H34" s="308"/>
      <c r="I34" s="308"/>
      <c r="J34" s="309">
        <v>0</v>
      </c>
      <c r="K34" s="309">
        <v>0</v>
      </c>
      <c r="L34" s="309">
        <v>0</v>
      </c>
      <c r="M34" s="309"/>
      <c r="N34" s="309"/>
      <c r="O34" s="309"/>
      <c r="P34" s="18"/>
      <c r="Q34" s="18" t="s">
        <v>863</v>
      </c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8"/>
      <c r="AD34" s="308"/>
      <c r="AE34" s="309">
        <v>0</v>
      </c>
      <c r="AF34" s="309">
        <v>0</v>
      </c>
      <c r="AG34" s="309">
        <v>0</v>
      </c>
      <c r="AH34" s="309">
        <v>0</v>
      </c>
      <c r="AI34" s="309">
        <v>0</v>
      </c>
      <c r="AJ34" s="309">
        <v>0</v>
      </c>
      <c r="AK34" s="18"/>
      <c r="AL34" s="18" t="s">
        <v>808</v>
      </c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300"/>
      <c r="F35" s="300"/>
      <c r="G35" s="300"/>
      <c r="H35" s="308"/>
      <c r="I35" s="308"/>
      <c r="J35" s="309"/>
      <c r="K35" s="309"/>
      <c r="L35" s="309"/>
      <c r="M35" s="309">
        <v>0</v>
      </c>
      <c r="N35" s="309">
        <v>0</v>
      </c>
      <c r="O35" s="309">
        <v>1</v>
      </c>
      <c r="P35" s="18"/>
      <c r="Q35" s="18" t="s">
        <v>810</v>
      </c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18"/>
      <c r="B36" s="18"/>
      <c r="C36" s="18"/>
      <c r="D36" s="18"/>
      <c r="E36" s="300"/>
      <c r="F36" s="300"/>
      <c r="G36" s="300"/>
      <c r="H36" s="289"/>
      <c r="I36" s="289"/>
      <c r="J36" s="289"/>
      <c r="K36" s="289"/>
      <c r="L36" s="289"/>
      <c r="M36" s="289"/>
      <c r="N36" s="289"/>
      <c r="O36" s="289"/>
      <c r="P36" s="18"/>
      <c r="Q36" s="18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x14ac:dyDescent="0.25">
      <c r="A37" s="18"/>
      <c r="B37" s="18"/>
      <c r="C37" s="18"/>
      <c r="D37" s="18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300"/>
      <c r="S37" s="300"/>
      <c r="T37" s="300"/>
      <c r="U37" s="300"/>
      <c r="V37" s="300"/>
      <c r="W37" s="300"/>
      <c r="X37" s="300"/>
      <c r="Y37" s="300"/>
      <c r="Z37" s="305" t="s">
        <v>796</v>
      </c>
      <c r="AA37" s="300"/>
      <c r="AB37" s="300"/>
      <c r="AC37" s="18" t="s">
        <v>809</v>
      </c>
      <c r="AD37" s="18"/>
      <c r="AE37" s="18"/>
      <c r="AF37" s="18"/>
      <c r="AG37" s="18"/>
      <c r="AH37" s="18"/>
      <c r="AI37" s="18"/>
      <c r="AJ37" s="18"/>
      <c r="AK37" s="18"/>
      <c r="AL37" s="18" t="s">
        <v>855</v>
      </c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x14ac:dyDescent="0.25">
      <c r="A38" s="18"/>
      <c r="B38" s="18"/>
      <c r="C38" s="18"/>
      <c r="D38" s="18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89"/>
      <c r="P38" s="289"/>
      <c r="Q38" s="289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9"/>
      <c r="AD38" s="309">
        <v>1</v>
      </c>
      <c r="AE38" s="309"/>
      <c r="AF38" s="309"/>
      <c r="AG38" s="308"/>
      <c r="AH38" s="308"/>
      <c r="AI38" s="308"/>
      <c r="AJ38" s="308"/>
      <c r="AK38" s="18"/>
      <c r="AL38" s="18" t="s">
        <v>856</v>
      </c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x14ac:dyDescent="0.25">
      <c r="A39" s="18"/>
      <c r="B39" s="18"/>
      <c r="C39" s="18"/>
      <c r="D39" s="18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8"/>
      <c r="AD39" s="308"/>
      <c r="AE39" s="325">
        <v>0</v>
      </c>
      <c r="AF39" s="325">
        <v>0</v>
      </c>
      <c r="AG39" s="325">
        <v>1</v>
      </c>
      <c r="AH39" s="309"/>
      <c r="AI39" s="309"/>
      <c r="AJ39" s="309"/>
      <c r="AK39" s="18"/>
      <c r="AL39" s="18" t="s">
        <v>862</v>
      </c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x14ac:dyDescent="0.25">
      <c r="A40" s="18"/>
      <c r="B40" s="18"/>
      <c r="C40" s="18"/>
      <c r="D40" s="18"/>
      <c r="E40" s="289"/>
      <c r="F40" s="289"/>
      <c r="G40" s="289"/>
      <c r="H40" s="289"/>
      <c r="I40" s="289"/>
      <c r="J40" s="289"/>
      <c r="K40" s="289"/>
      <c r="L40" s="289"/>
      <c r="M40" s="289"/>
      <c r="N40" s="289"/>
      <c r="O40" s="289"/>
      <c r="P40" s="289"/>
      <c r="Q40" s="289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8"/>
      <c r="AD40" s="308"/>
      <c r="AE40" s="309"/>
      <c r="AF40" s="309"/>
      <c r="AG40" s="309"/>
      <c r="AH40" s="309">
        <v>0</v>
      </c>
      <c r="AI40" s="309">
        <v>0</v>
      </c>
      <c r="AJ40" s="309">
        <v>1</v>
      </c>
      <c r="AK40" s="18"/>
      <c r="AL40" s="18" t="s">
        <v>810</v>
      </c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x14ac:dyDescent="0.25">
      <c r="A41" s="18"/>
      <c r="B41" s="18"/>
      <c r="C41" s="18"/>
      <c r="D41" s="18"/>
      <c r="E41" s="289"/>
      <c r="F41" s="289"/>
      <c r="G41" s="289"/>
      <c r="H41" s="289"/>
      <c r="I41" s="289"/>
      <c r="J41" s="289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25">
      <c r="A42" s="18"/>
      <c r="B42" s="18"/>
      <c r="C42" s="18"/>
      <c r="D42" s="18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89"/>
      <c r="Y42" s="289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ht="15.75" x14ac:dyDescent="0.25">
      <c r="A43" s="298" t="s">
        <v>779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1:59" x14ac:dyDescent="0.25">
      <c r="A44" s="18"/>
      <c r="B44" s="18"/>
      <c r="C44" s="18"/>
      <c r="D44" s="18"/>
      <c r="E44" s="289"/>
      <c r="F44" s="289"/>
      <c r="G44" s="289"/>
      <c r="H44" s="289"/>
      <c r="I44" s="289"/>
      <c r="J44" s="289"/>
      <c r="K44" s="289"/>
      <c r="L44" s="289"/>
      <c r="M44" s="289"/>
      <c r="N44" s="289"/>
      <c r="O44" s="289"/>
      <c r="P44" s="289"/>
      <c r="Q44" s="289"/>
      <c r="R44" s="289"/>
      <c r="S44" s="289"/>
      <c r="T44" s="289"/>
      <c r="U44" s="289"/>
      <c r="V44" s="289"/>
      <c r="W44" s="289"/>
      <c r="X44" s="289"/>
      <c r="Y44" s="289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x14ac:dyDescent="0.25">
      <c r="A45" s="18" t="s">
        <v>103</v>
      </c>
      <c r="B45" s="18"/>
      <c r="C45" s="310" t="s">
        <v>848</v>
      </c>
      <c r="D45" s="18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89"/>
      <c r="U45" s="289"/>
      <c r="V45" s="289"/>
      <c r="W45" s="289"/>
      <c r="X45" s="289"/>
      <c r="Y45" s="289"/>
      <c r="Z45" s="311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x14ac:dyDescent="0.25">
      <c r="A46" s="18" t="s">
        <v>787</v>
      </c>
      <c r="B46" s="18"/>
      <c r="C46" s="342">
        <v>3200000</v>
      </c>
      <c r="D46" s="18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289"/>
      <c r="P46" s="289"/>
      <c r="Q46" s="289"/>
      <c r="R46" s="289"/>
      <c r="S46" s="289"/>
      <c r="T46" s="289"/>
      <c r="U46" s="289"/>
      <c r="V46" s="289"/>
      <c r="W46" s="289"/>
      <c r="X46" s="289"/>
      <c r="Y46" s="289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x14ac:dyDescent="0.25">
      <c r="A47" s="18" t="s">
        <v>789</v>
      </c>
      <c r="B47" s="18"/>
      <c r="C47" s="310" t="s">
        <v>472</v>
      </c>
      <c r="D47" s="18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x14ac:dyDescent="0.25">
      <c r="A48" s="18" t="s">
        <v>124</v>
      </c>
      <c r="B48" s="18"/>
      <c r="C48" s="310" t="s">
        <v>850</v>
      </c>
      <c r="D48" s="18"/>
      <c r="E48" s="289"/>
      <c r="F48" s="289"/>
      <c r="G48" s="289"/>
      <c r="H48" s="289"/>
      <c r="I48" s="289"/>
      <c r="J48" s="289"/>
      <c r="K48" s="289"/>
      <c r="L48" s="289"/>
      <c r="M48" s="289"/>
      <c r="N48" s="289"/>
      <c r="O48" s="289"/>
      <c r="P48" s="289"/>
      <c r="Q48" s="289"/>
      <c r="R48" s="289"/>
      <c r="S48" s="289"/>
      <c r="T48" s="289"/>
      <c r="U48" s="289"/>
      <c r="V48" s="289"/>
      <c r="W48" s="289"/>
      <c r="X48" s="289"/>
      <c r="Y48" s="289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x14ac:dyDescent="0.25">
      <c r="A49" s="18" t="s">
        <v>849</v>
      </c>
      <c r="B49" s="18"/>
      <c r="C49" s="310" t="s">
        <v>879</v>
      </c>
      <c r="D49" s="18"/>
      <c r="E49" s="327" t="s">
        <v>864</v>
      </c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x14ac:dyDescent="0.25">
      <c r="A50" s="18" t="s">
        <v>1</v>
      </c>
      <c r="B50" s="18"/>
      <c r="C50" s="310" t="s">
        <v>880</v>
      </c>
      <c r="D50" s="18"/>
      <c r="E50" s="289"/>
      <c r="F50" s="289"/>
      <c r="G50" s="289"/>
      <c r="H50" s="289"/>
      <c r="I50" s="289"/>
      <c r="J50" s="289"/>
      <c r="K50" s="289"/>
      <c r="L50" s="289"/>
      <c r="M50" s="289"/>
      <c r="N50" s="289"/>
      <c r="O50" s="289"/>
      <c r="P50" s="289"/>
      <c r="Q50" s="289"/>
      <c r="R50" s="289"/>
      <c r="S50" s="289"/>
      <c r="T50" s="289"/>
      <c r="U50" s="289"/>
      <c r="V50" s="289"/>
      <c r="W50" s="289"/>
      <c r="X50" s="289"/>
      <c r="Y50" s="289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x14ac:dyDescent="0.25">
      <c r="A51" s="18" t="s">
        <v>10</v>
      </c>
      <c r="B51" s="18"/>
      <c r="C51" s="310" t="s">
        <v>1</v>
      </c>
      <c r="D51" s="18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x14ac:dyDescent="0.25">
      <c r="A52" s="18"/>
      <c r="B52" s="18"/>
      <c r="C52" s="18"/>
      <c r="D52" s="18"/>
      <c r="E52" s="289"/>
      <c r="F52" s="289"/>
      <c r="G52" s="289"/>
      <c r="H52" s="289"/>
      <c r="I52" s="289"/>
      <c r="J52" s="289"/>
      <c r="K52" s="289"/>
      <c r="L52" s="289"/>
      <c r="M52" s="289"/>
      <c r="N52" s="289"/>
      <c r="O52" s="289"/>
      <c r="P52" s="289"/>
      <c r="Q52" s="289"/>
      <c r="R52" s="289"/>
      <c r="S52" s="289"/>
      <c r="T52" s="289"/>
      <c r="U52" s="289"/>
      <c r="V52" s="289"/>
      <c r="W52" s="289"/>
      <c r="X52" s="289"/>
      <c r="Y52" s="289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x14ac:dyDescent="0.25">
      <c r="A53" s="18"/>
      <c r="B53" s="18"/>
      <c r="C53" s="18"/>
      <c r="D53" s="18"/>
      <c r="E53" s="289"/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x14ac:dyDescent="0.25">
      <c r="A54" s="18"/>
      <c r="B54" s="18"/>
      <c r="C54" s="18"/>
      <c r="D54" s="18"/>
      <c r="E54" s="289"/>
      <c r="F54" s="289"/>
      <c r="G54" s="289"/>
      <c r="H54" s="289"/>
      <c r="I54" s="289"/>
      <c r="J54" s="289"/>
      <c r="K54" s="289"/>
      <c r="L54" s="289"/>
      <c r="M54" s="289"/>
      <c r="N54" s="289"/>
      <c r="O54" s="289"/>
      <c r="P54" s="289"/>
      <c r="Q54" s="289"/>
      <c r="R54" s="289"/>
      <c r="S54" s="289"/>
      <c r="T54" s="289"/>
      <c r="U54" s="289"/>
      <c r="V54" s="289"/>
      <c r="W54" s="289"/>
      <c r="X54" s="289"/>
      <c r="Y54" s="289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x14ac:dyDescent="0.25">
      <c r="A55" s="18"/>
      <c r="B55" s="18"/>
      <c r="C55" s="18"/>
      <c r="D55" s="18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289"/>
      <c r="P55" s="289"/>
      <c r="Q55" s="289"/>
      <c r="R55" s="289"/>
      <c r="S55" s="289"/>
      <c r="T55" s="289"/>
      <c r="U55" s="289"/>
      <c r="V55" s="289"/>
      <c r="W55" s="289"/>
      <c r="X55" s="289"/>
      <c r="Y55" s="289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</row>
    <row r="56" spans="1:59" x14ac:dyDescent="0.25">
      <c r="A56" s="18"/>
      <c r="B56" s="18"/>
      <c r="C56" s="18"/>
      <c r="D56" s="18"/>
      <c r="E56" s="289"/>
      <c r="F56" s="289"/>
      <c r="G56" s="289"/>
      <c r="H56" s="289"/>
      <c r="I56" s="289"/>
      <c r="J56" s="289"/>
      <c r="K56" s="289"/>
      <c r="L56" s="289"/>
      <c r="M56" s="289"/>
      <c r="N56" s="289"/>
      <c r="O56" s="289"/>
      <c r="P56" s="289"/>
      <c r="Q56" s="289"/>
      <c r="R56" s="289"/>
      <c r="S56" s="289"/>
      <c r="T56" s="289"/>
      <c r="U56" s="289"/>
      <c r="V56" s="289"/>
      <c r="W56" s="289"/>
      <c r="X56" s="289"/>
      <c r="Y56" s="289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x14ac:dyDescent="0.25">
      <c r="A57" s="18"/>
      <c r="B57" s="18"/>
      <c r="C57" s="18"/>
      <c r="D57" s="18"/>
      <c r="E57" s="289"/>
      <c r="F57" s="289"/>
      <c r="G57" s="289"/>
      <c r="H57" s="289"/>
      <c r="I57" s="289"/>
      <c r="J57" s="289"/>
      <c r="K57" s="289"/>
      <c r="L57" s="289"/>
      <c r="M57" s="289"/>
      <c r="N57" s="289"/>
      <c r="O57" s="289"/>
      <c r="P57" s="289"/>
      <c r="Q57" s="289"/>
      <c r="R57" s="289"/>
      <c r="S57" s="289"/>
      <c r="T57" s="289"/>
      <c r="U57" s="289"/>
      <c r="V57" s="289"/>
      <c r="W57" s="289"/>
      <c r="X57" s="289"/>
      <c r="Y57" s="289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x14ac:dyDescent="0.25">
      <c r="A58" s="18"/>
      <c r="B58" s="18"/>
      <c r="C58" s="18"/>
      <c r="D58" s="18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  <c r="U58" s="289"/>
      <c r="V58" s="289"/>
      <c r="W58" s="289"/>
      <c r="X58" s="289"/>
      <c r="Y58" s="289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x14ac:dyDescent="0.25">
      <c r="A59" s="18"/>
      <c r="B59" s="18"/>
      <c r="C59" s="18"/>
      <c r="D59" s="18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x14ac:dyDescent="0.25">
      <c r="A60" s="18"/>
      <c r="B60" s="18"/>
      <c r="C60" s="18"/>
      <c r="D60" s="18"/>
      <c r="E60" s="289"/>
      <c r="F60" s="289"/>
      <c r="G60" s="289"/>
      <c r="H60" s="289"/>
      <c r="I60" s="289"/>
      <c r="J60" s="289"/>
      <c r="K60" s="289"/>
      <c r="L60" s="289"/>
      <c r="M60" s="289"/>
      <c r="N60" s="289"/>
      <c r="O60" s="289"/>
      <c r="P60" s="289"/>
      <c r="Q60" s="289"/>
      <c r="R60" s="289"/>
      <c r="S60" s="289"/>
      <c r="T60" s="289"/>
      <c r="U60" s="289"/>
      <c r="V60" s="289"/>
      <c r="W60" s="289"/>
      <c r="X60" s="289"/>
      <c r="Y60" s="289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x14ac:dyDescent="0.25">
      <c r="A61" s="18"/>
      <c r="B61" s="18"/>
      <c r="C61" s="18"/>
      <c r="D61" s="18"/>
      <c r="E61" s="289"/>
      <c r="F61" s="289"/>
      <c r="G61" s="289"/>
      <c r="H61" s="289"/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1:59" x14ac:dyDescent="0.25">
      <c r="A62" s="18"/>
      <c r="B62" s="18"/>
      <c r="C62" s="18"/>
      <c r="D62" s="18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1:59" x14ac:dyDescent="0.25">
      <c r="A63" s="18"/>
      <c r="B63" s="18"/>
      <c r="C63" s="18"/>
      <c r="D63" s="18"/>
      <c r="E63" s="289"/>
      <c r="F63" s="289"/>
      <c r="G63" s="289"/>
      <c r="H63" s="289"/>
      <c r="I63" s="289"/>
      <c r="J63" s="289"/>
      <c r="K63" s="289"/>
      <c r="L63" s="289"/>
      <c r="M63" s="289"/>
      <c r="N63" s="289"/>
      <c r="O63" s="289"/>
      <c r="P63" s="289"/>
      <c r="Q63" s="289"/>
      <c r="R63" s="289"/>
      <c r="S63" s="289"/>
      <c r="T63" s="289"/>
      <c r="U63" s="289"/>
      <c r="V63" s="289"/>
      <c r="W63" s="289"/>
      <c r="X63" s="289"/>
      <c r="Y63" s="289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</row>
    <row r="64" spans="1:59" x14ac:dyDescent="0.25">
      <c r="A64" s="18"/>
      <c r="B64" s="18"/>
      <c r="C64" s="18"/>
      <c r="D64" s="18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289"/>
      <c r="P64" s="289"/>
      <c r="Q64" s="289"/>
      <c r="R64" s="289"/>
      <c r="S64" s="289"/>
      <c r="T64" s="289"/>
      <c r="U64" s="289"/>
      <c r="V64" s="289"/>
      <c r="W64" s="289"/>
      <c r="X64" s="289"/>
      <c r="Y64" s="289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x14ac:dyDescent="0.25">
      <c r="A65" s="18"/>
      <c r="B65" s="18"/>
      <c r="C65" s="18"/>
      <c r="D65" s="18"/>
      <c r="E65" s="289"/>
      <c r="F65" s="289"/>
      <c r="G65" s="289"/>
      <c r="H65" s="289"/>
      <c r="I65" s="289"/>
      <c r="J65" s="289"/>
      <c r="K65" s="289"/>
      <c r="L65" s="289"/>
      <c r="M65" s="289"/>
      <c r="N65" s="289"/>
      <c r="O65" s="289"/>
      <c r="P65" s="289"/>
      <c r="Q65" s="289"/>
      <c r="R65" s="289"/>
      <c r="S65" s="289"/>
      <c r="T65" s="289"/>
      <c r="U65" s="289"/>
      <c r="V65" s="289"/>
      <c r="W65" s="289"/>
      <c r="X65" s="289"/>
      <c r="Y65" s="289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1:59" x14ac:dyDescent="0.25">
      <c r="A66" s="18"/>
      <c r="B66" s="18"/>
      <c r="C66" s="18"/>
      <c r="D66" s="18"/>
      <c r="E66" s="289"/>
      <c r="F66" s="289"/>
      <c r="G66" s="289"/>
      <c r="H66" s="289"/>
      <c r="I66" s="289"/>
      <c r="J66" s="289"/>
      <c r="K66" s="289"/>
      <c r="L66" s="289"/>
      <c r="M66" s="289"/>
      <c r="N66" s="289"/>
      <c r="O66" s="289"/>
      <c r="P66" s="289"/>
      <c r="Q66" s="289"/>
      <c r="R66" s="289"/>
      <c r="S66" s="289"/>
      <c r="T66" s="289"/>
      <c r="U66" s="289"/>
      <c r="V66" s="289"/>
      <c r="W66" s="289"/>
      <c r="X66" s="289"/>
      <c r="Y66" s="289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x14ac:dyDescent="0.25">
      <c r="A67" s="18"/>
      <c r="B67" s="18"/>
      <c r="C67" s="18"/>
      <c r="D67" s="18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89"/>
      <c r="X67" s="289"/>
      <c r="Y67" s="289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1:59" x14ac:dyDescent="0.25">
      <c r="A68" s="18"/>
      <c r="B68" s="18"/>
      <c r="C68" s="18"/>
      <c r="D68" s="18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89"/>
      <c r="W68" s="289"/>
      <c r="X68" s="289"/>
      <c r="Y68" s="289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x14ac:dyDescent="0.25">
      <c r="A69" s="18"/>
      <c r="B69" s="18"/>
      <c r="C69" s="18"/>
      <c r="D69" s="18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289"/>
      <c r="P69" s="289"/>
      <c r="Q69" s="289"/>
      <c r="R69" s="289"/>
      <c r="S69" s="289"/>
      <c r="T69" s="289"/>
      <c r="U69" s="289"/>
      <c r="V69" s="289"/>
      <c r="W69" s="289"/>
      <c r="X69" s="289"/>
      <c r="Y69" s="289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1:59" x14ac:dyDescent="0.25">
      <c r="A70" s="18"/>
      <c r="B70" s="18"/>
      <c r="C70" s="18"/>
      <c r="D70" s="18"/>
      <c r="E70" s="289"/>
      <c r="F70" s="289"/>
      <c r="G70" s="289"/>
      <c r="H70" s="289"/>
      <c r="I70" s="289"/>
      <c r="J70" s="289"/>
      <c r="K70" s="289"/>
      <c r="L70" s="289"/>
      <c r="M70" s="289"/>
      <c r="N70" s="289"/>
      <c r="O70" s="289"/>
      <c r="P70" s="289"/>
      <c r="Q70" s="289"/>
      <c r="R70" s="289"/>
      <c r="S70" s="289"/>
      <c r="T70" s="289"/>
      <c r="U70" s="289"/>
      <c r="V70" s="289"/>
      <c r="W70" s="289"/>
      <c r="X70" s="289"/>
      <c r="Y70" s="289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1:59" x14ac:dyDescent="0.25">
      <c r="A71" s="18"/>
      <c r="B71" s="18"/>
      <c r="C71" s="18"/>
      <c r="D71" s="18"/>
      <c r="E71" s="289"/>
      <c r="F71" s="289"/>
      <c r="G71" s="289"/>
      <c r="H71" s="289"/>
      <c r="I71" s="289"/>
      <c r="J71" s="289"/>
      <c r="K71" s="289"/>
      <c r="L71" s="289"/>
      <c r="M71" s="289"/>
      <c r="N71" s="289"/>
      <c r="O71" s="289"/>
      <c r="P71" s="289"/>
      <c r="Q71" s="289"/>
      <c r="R71" s="289"/>
      <c r="S71" s="289"/>
      <c r="T71" s="289"/>
      <c r="U71" s="289"/>
      <c r="V71" s="289"/>
      <c r="W71" s="289"/>
      <c r="X71" s="289"/>
      <c r="Y71" s="289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8.75" x14ac:dyDescent="0.3">
      <c r="A73" s="19" t="s">
        <v>24</v>
      </c>
      <c r="B73" s="7" t="s">
        <v>760</v>
      </c>
      <c r="C73" s="7"/>
      <c r="D73" s="7"/>
      <c r="E73" s="84" t="s">
        <v>800</v>
      </c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8.75" x14ac:dyDescent="0.3">
      <c r="A74" s="19"/>
      <c r="B74" s="7"/>
      <c r="C74" s="7"/>
      <c r="D74" s="7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x14ac:dyDescent="0.25">
      <c r="A75" s="7"/>
      <c r="B75" s="7"/>
      <c r="C75" s="7"/>
      <c r="D75" s="7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</row>
  </sheetData>
  <mergeCells count="13">
    <mergeCell ref="E3:I3"/>
    <mergeCell ref="J3:K3"/>
    <mergeCell ref="L3:Q3"/>
    <mergeCell ref="R3:S3"/>
    <mergeCell ref="U13:Z13"/>
    <mergeCell ref="Y15:Z15"/>
    <mergeCell ref="AC23:AJ23"/>
    <mergeCell ref="F7:K7"/>
    <mergeCell ref="L7:M7"/>
    <mergeCell ref="F8:K8"/>
    <mergeCell ref="L8:M8"/>
    <mergeCell ref="F9:K9"/>
    <mergeCell ref="L9:M9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86CA-8BE9-454A-A911-64A3B68CFA5E}">
  <sheetPr>
    <tabColor theme="4" tint="-0.499984740745262"/>
    <pageSetUpPr fitToPage="1"/>
  </sheetPr>
  <dimension ref="A1:BG27"/>
  <sheetViews>
    <sheetView workbookViewId="0">
      <selection activeCell="AV35" sqref="AV35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877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784</v>
      </c>
      <c r="B3" s="18"/>
      <c r="C3" s="18"/>
      <c r="D3" s="18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18"/>
      <c r="D5" s="18"/>
      <c r="E5" s="379" t="s">
        <v>871</v>
      </c>
      <c r="F5" s="380"/>
      <c r="G5" s="380"/>
      <c r="H5" s="380"/>
      <c r="I5" s="380"/>
      <c r="J5" s="380"/>
      <c r="K5" s="380"/>
      <c r="L5" s="381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79" t="s">
        <v>867</v>
      </c>
      <c r="F6" s="380"/>
      <c r="G6" s="380"/>
      <c r="H6" s="380"/>
      <c r="I6" s="380"/>
      <c r="J6" s="380"/>
      <c r="K6" s="380"/>
      <c r="L6" s="381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18"/>
      <c r="D7" s="18"/>
      <c r="E7" s="379" t="s">
        <v>868</v>
      </c>
      <c r="F7" s="380"/>
      <c r="G7" s="380"/>
      <c r="H7" s="380"/>
      <c r="I7" s="380"/>
      <c r="J7" s="380"/>
      <c r="K7" s="380"/>
      <c r="L7" s="381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89"/>
      <c r="AD7" s="289"/>
      <c r="AE7" s="289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379" t="s">
        <v>869</v>
      </c>
      <c r="F8" s="380"/>
      <c r="G8" s="380"/>
      <c r="H8" s="380"/>
      <c r="I8" s="380"/>
      <c r="J8" s="380"/>
      <c r="K8" s="380"/>
      <c r="L8" s="381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379" t="s">
        <v>870</v>
      </c>
      <c r="F9" s="380"/>
      <c r="G9" s="380"/>
      <c r="H9" s="380"/>
      <c r="I9" s="380"/>
      <c r="J9" s="380"/>
      <c r="K9" s="380"/>
      <c r="L9" s="381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379" t="s">
        <v>872</v>
      </c>
      <c r="F10" s="380"/>
      <c r="G10" s="380"/>
      <c r="H10" s="380"/>
      <c r="I10" s="380"/>
      <c r="J10" s="380"/>
      <c r="K10" s="380"/>
      <c r="L10" s="381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379" t="s">
        <v>873</v>
      </c>
      <c r="F11" s="380"/>
      <c r="G11" s="380"/>
      <c r="H11" s="380"/>
      <c r="I11" s="380"/>
      <c r="J11" s="380"/>
      <c r="K11" s="380"/>
      <c r="L11" s="381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379" t="s">
        <v>874</v>
      </c>
      <c r="F12" s="380"/>
      <c r="G12" s="380"/>
      <c r="H12" s="380"/>
      <c r="I12" s="380"/>
      <c r="J12" s="380"/>
      <c r="K12" s="380"/>
      <c r="L12" s="381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382" t="s">
        <v>875</v>
      </c>
      <c r="F13" s="382"/>
      <c r="G13" s="382"/>
      <c r="H13" s="382"/>
      <c r="I13" s="382"/>
      <c r="J13" s="382"/>
      <c r="K13" s="382"/>
      <c r="L13" s="382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371" t="s">
        <v>289</v>
      </c>
      <c r="F14" s="371"/>
      <c r="G14" s="371"/>
      <c r="H14" s="371"/>
      <c r="I14" s="371"/>
      <c r="J14" s="371"/>
      <c r="K14" s="371"/>
      <c r="L14" s="371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ht="15.75" x14ac:dyDescent="0.25">
      <c r="A17" s="298" t="s">
        <v>779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spans="1:59" x14ac:dyDescent="0.25">
      <c r="A18" s="18"/>
      <c r="B18" s="18"/>
      <c r="C18" s="18"/>
      <c r="D18" s="18"/>
      <c r="E18" s="289"/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 t="s">
        <v>785</v>
      </c>
      <c r="B19" s="18"/>
      <c r="C19" s="310" t="s">
        <v>786</v>
      </c>
      <c r="D19" s="18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 t="s">
        <v>787</v>
      </c>
      <c r="B20" s="18"/>
      <c r="C20" s="310" t="s">
        <v>788</v>
      </c>
      <c r="D20" s="18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 t="s">
        <v>789</v>
      </c>
      <c r="B21" s="18"/>
      <c r="C21" s="310" t="s">
        <v>472</v>
      </c>
      <c r="D21" s="18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 spans="1:59" ht="18.75" x14ac:dyDescent="0.3">
      <c r="A25" s="19" t="s">
        <v>24</v>
      </c>
      <c r="B25" s="7" t="s">
        <v>760</v>
      </c>
      <c r="C25" s="7"/>
      <c r="D25" s="7"/>
      <c r="E25" s="84" t="s">
        <v>876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</row>
    <row r="26" spans="1:59" ht="18.75" x14ac:dyDescent="0.3">
      <c r="A26" s="19"/>
      <c r="B26" s="7"/>
      <c r="C26" s="7"/>
      <c r="D26" s="7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x14ac:dyDescent="0.25">
      <c r="A27" s="7"/>
      <c r="B27" s="7"/>
      <c r="C27" s="7"/>
      <c r="D27" s="7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</row>
  </sheetData>
  <mergeCells count="14">
    <mergeCell ref="E3:I3"/>
    <mergeCell ref="J3:K3"/>
    <mergeCell ref="L3:Q3"/>
    <mergeCell ref="R3:S3"/>
    <mergeCell ref="E10:L10"/>
    <mergeCell ref="E11:L11"/>
    <mergeCell ref="E12:L12"/>
    <mergeCell ref="E14:L14"/>
    <mergeCell ref="E13:L13"/>
    <mergeCell ref="E5:L5"/>
    <mergeCell ref="E6:L6"/>
    <mergeCell ref="E7:L7"/>
    <mergeCell ref="E8:L8"/>
    <mergeCell ref="E9:L9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tabColor theme="4" tint="0.39997558519241921"/>
    <pageSetUpPr fitToPage="1"/>
  </sheetPr>
  <dimension ref="A1:BI397"/>
  <sheetViews>
    <sheetView topLeftCell="A53" workbookViewId="0">
      <selection activeCell="P177" sqref="P177"/>
    </sheetView>
  </sheetViews>
  <sheetFormatPr baseColWidth="10" defaultRowHeight="15" x14ac:dyDescent="0.25"/>
  <cols>
    <col min="1" max="3" width="16.28515625" customWidth="1"/>
    <col min="4" max="4" width="5.85546875" customWidth="1"/>
    <col min="5" max="59" width="3.5703125" customWidth="1"/>
  </cols>
  <sheetData>
    <row r="1" spans="1:59" ht="21" x14ac:dyDescent="0.35">
      <c r="A1" s="28" t="s">
        <v>773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813</v>
      </c>
      <c r="B3" s="39"/>
      <c r="C3" s="39"/>
      <c r="D3" s="39" t="s">
        <v>800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253</v>
      </c>
      <c r="B4" s="39"/>
      <c r="C4" s="39"/>
      <c r="D4" s="39" t="s">
        <v>817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ht="18.75" x14ac:dyDescent="0.3">
      <c r="A5" s="40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75" x14ac:dyDescent="0.25">
      <c r="A6" s="56" t="s">
        <v>305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164" t="s">
        <v>554</v>
      </c>
      <c r="F8" s="395" t="s">
        <v>221</v>
      </c>
      <c r="G8" s="396"/>
      <c r="H8" s="396"/>
      <c r="I8" s="396"/>
      <c r="J8" s="396"/>
      <c r="K8" s="396"/>
      <c r="L8" s="397"/>
      <c r="M8" s="398" t="s">
        <v>568</v>
      </c>
      <c r="N8" s="39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180" t="s">
        <v>555</v>
      </c>
      <c r="F10" s="406" t="s">
        <v>584</v>
      </c>
      <c r="G10" s="407"/>
      <c r="H10" s="407"/>
      <c r="I10" s="407"/>
      <c r="J10" s="407"/>
      <c r="K10" s="407"/>
      <c r="L10" s="408"/>
      <c r="M10" s="406" t="s">
        <v>585</v>
      </c>
      <c r="N10" s="408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25">
      <c r="A12" s="39"/>
      <c r="B12" s="39"/>
      <c r="C12" s="173"/>
      <c r="D12" s="172" t="s">
        <v>557</v>
      </c>
      <c r="E12" s="162">
        <v>0</v>
      </c>
      <c r="F12" s="163" t="s">
        <v>223</v>
      </c>
      <c r="G12" s="152"/>
      <c r="H12" s="161" t="s">
        <v>1</v>
      </c>
      <c r="I12" s="152"/>
      <c r="J12" s="152"/>
      <c r="K12" s="152"/>
      <c r="L12" s="153"/>
      <c r="M12" s="466" t="s">
        <v>223</v>
      </c>
      <c r="N12" s="467"/>
      <c r="O12" s="160" t="s">
        <v>224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39"/>
      <c r="B13" s="39"/>
      <c r="C13" s="173"/>
      <c r="D13" s="172" t="s">
        <v>558</v>
      </c>
      <c r="E13" s="162">
        <v>1</v>
      </c>
      <c r="F13" s="163" t="s">
        <v>225</v>
      </c>
      <c r="G13" s="152"/>
      <c r="H13" s="161" t="s">
        <v>228</v>
      </c>
      <c r="I13" s="152"/>
      <c r="J13" s="152"/>
      <c r="K13" s="152"/>
      <c r="L13" s="153"/>
      <c r="M13" s="466" t="s">
        <v>225</v>
      </c>
      <c r="N13" s="467"/>
      <c r="O13" s="160" t="s">
        <v>608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156"/>
      <c r="D14" s="156"/>
      <c r="E14" s="157"/>
      <c r="F14" s="163" t="s">
        <v>227</v>
      </c>
      <c r="G14" s="152"/>
      <c r="H14" s="161"/>
      <c r="I14" s="152"/>
      <c r="J14" s="152"/>
      <c r="K14" s="152"/>
      <c r="L14" s="153"/>
      <c r="M14" s="466" t="s">
        <v>233</v>
      </c>
      <c r="N14" s="467"/>
      <c r="O14" s="160" t="s">
        <v>238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25">
      <c r="A15" s="39"/>
      <c r="B15" s="39"/>
      <c r="C15" s="156"/>
      <c r="D15" s="156"/>
      <c r="E15" s="157"/>
      <c r="F15" s="163" t="s">
        <v>226</v>
      </c>
      <c r="G15" s="152"/>
      <c r="H15" s="161" t="s">
        <v>229</v>
      </c>
      <c r="I15" s="152"/>
      <c r="J15" s="152"/>
      <c r="K15" s="152"/>
      <c r="L15" s="158"/>
      <c r="M15" s="466" t="s">
        <v>234</v>
      </c>
      <c r="N15" s="467"/>
      <c r="O15" s="160" t="s">
        <v>559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25">
      <c r="A16" s="39"/>
      <c r="B16" s="39"/>
      <c r="C16" s="39"/>
      <c r="D16" s="39"/>
      <c r="E16" s="46"/>
      <c r="F16" s="163" t="s">
        <v>230</v>
      </c>
      <c r="G16" s="152"/>
      <c r="H16" s="161" t="s">
        <v>240</v>
      </c>
      <c r="I16" s="152"/>
      <c r="J16" s="152"/>
      <c r="K16" s="152"/>
      <c r="L16" s="153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39"/>
      <c r="B17" s="39"/>
      <c r="C17" s="39"/>
      <c r="D17" s="39"/>
      <c r="E17" s="46"/>
      <c r="F17" s="163" t="s">
        <v>227</v>
      </c>
      <c r="G17" s="152"/>
      <c r="H17" s="161"/>
      <c r="I17" s="152"/>
      <c r="J17" s="152"/>
      <c r="K17" s="152"/>
      <c r="L17" s="153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46"/>
      <c r="F18" s="163" t="s">
        <v>231</v>
      </c>
      <c r="G18" s="152"/>
      <c r="H18" s="161" t="s">
        <v>240</v>
      </c>
      <c r="I18" s="152"/>
      <c r="J18" s="152"/>
      <c r="K18" s="152"/>
      <c r="L18" s="153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39"/>
      <c r="B19" s="39"/>
      <c r="C19" s="39"/>
      <c r="D19" s="39"/>
      <c r="E19" s="46"/>
      <c r="F19" s="163" t="s">
        <v>232</v>
      </c>
      <c r="G19" s="152"/>
      <c r="H19" s="161" t="s">
        <v>880</v>
      </c>
      <c r="I19" s="152"/>
      <c r="J19" s="152"/>
      <c r="K19" s="152"/>
      <c r="L19" s="153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499" t="s">
        <v>911</v>
      </c>
      <c r="B21" s="500" t="s">
        <v>906</v>
      </c>
      <c r="C21" s="485"/>
      <c r="D21" s="501" t="s">
        <v>560</v>
      </c>
      <c r="E21" s="501"/>
      <c r="F21" s="388" t="s">
        <v>909</v>
      </c>
      <c r="G21" s="389"/>
      <c r="H21" s="389"/>
      <c r="I21" s="389"/>
      <c r="J21" s="389"/>
      <c r="K21" s="389"/>
      <c r="L21" s="390"/>
      <c r="M21" s="147" t="s">
        <v>560</v>
      </c>
      <c r="N21" s="255" t="s">
        <v>583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499" t="s">
        <v>911</v>
      </c>
      <c r="B23" s="487" t="s">
        <v>906</v>
      </c>
      <c r="C23" s="486" t="s">
        <v>30</v>
      </c>
      <c r="D23" s="463" t="s">
        <v>560</v>
      </c>
      <c r="E23" s="475"/>
      <c r="F23" s="469" t="s">
        <v>908</v>
      </c>
      <c r="G23" s="470"/>
      <c r="H23" s="470"/>
      <c r="I23" s="470"/>
      <c r="J23" s="470"/>
      <c r="K23" s="470"/>
      <c r="L23" s="471"/>
      <c r="M23" s="147" t="s">
        <v>560</v>
      </c>
      <c r="N23" s="47" t="s">
        <v>682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39"/>
      <c r="B24" s="39"/>
      <c r="C24" s="39"/>
      <c r="D24" s="39"/>
      <c r="E24" s="46"/>
      <c r="F24" s="157"/>
      <c r="G24" s="159"/>
      <c r="H24" s="159"/>
      <c r="I24" s="159"/>
      <c r="J24" s="159"/>
      <c r="K24" s="159"/>
      <c r="L24" s="157"/>
      <c r="M24" s="46"/>
      <c r="N24" s="47"/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499" t="s">
        <v>911</v>
      </c>
      <c r="B25" s="487" t="s">
        <v>906</v>
      </c>
      <c r="C25" s="486" t="s">
        <v>10</v>
      </c>
      <c r="D25" s="463" t="s">
        <v>560</v>
      </c>
      <c r="E25" s="475"/>
      <c r="F25" s="469" t="s">
        <v>910</v>
      </c>
      <c r="G25" s="470"/>
      <c r="H25" s="470"/>
      <c r="I25" s="470"/>
      <c r="J25" s="470"/>
      <c r="K25" s="470"/>
      <c r="L25" s="471"/>
      <c r="M25" s="147" t="s">
        <v>560</v>
      </c>
      <c r="N25" s="47" t="s">
        <v>683</v>
      </c>
      <c r="O25" s="47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486" t="s">
        <v>912</v>
      </c>
      <c r="B26" s="487" t="s">
        <v>906</v>
      </c>
      <c r="C26" s="499" t="s">
        <v>1</v>
      </c>
      <c r="D26" s="463" t="s">
        <v>560</v>
      </c>
      <c r="E26" s="475"/>
      <c r="F26" s="469" t="s">
        <v>910</v>
      </c>
      <c r="G26" s="470"/>
      <c r="H26" s="470"/>
      <c r="I26" s="470"/>
      <c r="J26" s="470"/>
      <c r="K26" s="470"/>
      <c r="L26" s="471"/>
      <c r="M26" s="147" t="s">
        <v>560</v>
      </c>
      <c r="N26" s="47" t="s">
        <v>684</v>
      </c>
      <c r="O26" s="47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156"/>
      <c r="G27" s="156"/>
      <c r="H27" s="156"/>
      <c r="I27" s="156"/>
      <c r="J27" s="156"/>
      <c r="K27" s="156"/>
      <c r="L27" s="156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25">
      <c r="A28" s="499" t="s">
        <v>912</v>
      </c>
      <c r="B28" s="499" t="s">
        <v>10</v>
      </c>
      <c r="C28" s="484"/>
      <c r="D28" s="501" t="s">
        <v>560</v>
      </c>
      <c r="E28" s="501"/>
      <c r="F28" s="388" t="s">
        <v>563</v>
      </c>
      <c r="G28" s="389"/>
      <c r="H28" s="389"/>
      <c r="I28" s="389"/>
      <c r="J28" s="389"/>
      <c r="K28" s="389"/>
      <c r="L28" s="390"/>
      <c r="M28" s="147" t="s">
        <v>560</v>
      </c>
      <c r="N28" s="255" t="s">
        <v>583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ht="15.75" x14ac:dyDescent="0.25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</row>
    <row r="32" spans="1:59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x14ac:dyDescent="0.25">
      <c r="A33" s="58" t="s">
        <v>244</v>
      </c>
      <c r="B33" s="58" t="s">
        <v>245</v>
      </c>
      <c r="C33" s="149" t="s">
        <v>568</v>
      </c>
      <c r="D33" s="41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ht="15.75" x14ac:dyDescent="0.25">
      <c r="A35" s="56" t="s">
        <v>237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</row>
    <row r="36" spans="1:59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</row>
    <row r="37" spans="1:59" x14ac:dyDescent="0.25">
      <c r="A37" s="59" t="s">
        <v>906</v>
      </c>
      <c r="B37" s="65" t="s">
        <v>10</v>
      </c>
      <c r="C37" s="166" t="s">
        <v>225</v>
      </c>
      <c r="D37" s="39"/>
      <c r="E37" s="164" t="s">
        <v>554</v>
      </c>
      <c r="F37" s="395" t="s">
        <v>221</v>
      </c>
      <c r="G37" s="396"/>
      <c r="H37" s="396"/>
      <c r="I37" s="396"/>
      <c r="J37" s="396"/>
      <c r="K37" s="396"/>
      <c r="L37" s="397"/>
      <c r="M37" s="398" t="s">
        <v>568</v>
      </c>
      <c r="N37" s="399"/>
      <c r="O37" s="400" t="s">
        <v>569</v>
      </c>
      <c r="P37" s="401"/>
      <c r="Q37" s="401"/>
      <c r="R37" s="401"/>
      <c r="S37" s="401"/>
      <c r="T37" s="402"/>
      <c r="U37" s="403" t="s">
        <v>564</v>
      </c>
      <c r="V37" s="404"/>
      <c r="W37" s="404"/>
      <c r="X37" s="404"/>
      <c r="Y37" s="404"/>
      <c r="Z37" s="404"/>
      <c r="AA37" s="404"/>
      <c r="AB37" s="405"/>
      <c r="AC37" s="403" t="s">
        <v>565</v>
      </c>
      <c r="AD37" s="404"/>
      <c r="AE37" s="404"/>
      <c r="AF37" s="404"/>
      <c r="AG37" s="404"/>
      <c r="AH37" s="404"/>
      <c r="AI37" s="404"/>
      <c r="AJ37" s="405"/>
      <c r="AK37" s="403" t="s">
        <v>566</v>
      </c>
      <c r="AL37" s="404"/>
      <c r="AM37" s="404"/>
      <c r="AN37" s="404"/>
      <c r="AO37" s="404"/>
      <c r="AP37" s="404"/>
      <c r="AQ37" s="404"/>
      <c r="AR37" s="405"/>
      <c r="AS37" s="403" t="s">
        <v>567</v>
      </c>
      <c r="AT37" s="404"/>
      <c r="AU37" s="404"/>
      <c r="AV37" s="404"/>
      <c r="AW37" s="404"/>
      <c r="AX37" s="404"/>
      <c r="AY37" s="404"/>
      <c r="AZ37" s="405"/>
      <c r="BA37" s="39"/>
      <c r="BB37" s="39"/>
      <c r="BC37" s="39"/>
      <c r="BD37" s="39"/>
      <c r="BE37" s="39"/>
      <c r="BF37" s="39"/>
      <c r="BG37" s="39"/>
    </row>
    <row r="38" spans="1:59" x14ac:dyDescent="0.25">
      <c r="A38" s="39"/>
      <c r="B38" s="39"/>
      <c r="C38" s="39"/>
      <c r="D38" s="39"/>
      <c r="E38" s="145">
        <v>47</v>
      </c>
      <c r="F38" s="42">
        <v>46</v>
      </c>
      <c r="G38" s="43"/>
      <c r="H38" s="43"/>
      <c r="I38" s="43"/>
      <c r="J38" s="43"/>
      <c r="K38" s="43"/>
      <c r="L38" s="44">
        <v>40</v>
      </c>
      <c r="M38" s="42">
        <v>39</v>
      </c>
      <c r="N38" s="44">
        <v>38</v>
      </c>
      <c r="O38" s="54">
        <v>37</v>
      </c>
      <c r="P38" s="53"/>
      <c r="Q38" s="53"/>
      <c r="R38" s="53"/>
      <c r="S38" s="53"/>
      <c r="T38" s="55">
        <v>32</v>
      </c>
      <c r="U38" s="53">
        <v>31</v>
      </c>
      <c r="V38" s="53"/>
      <c r="W38" s="53"/>
      <c r="X38" s="53"/>
      <c r="Y38" s="53"/>
      <c r="Z38" s="53"/>
      <c r="AA38" s="53"/>
      <c r="AB38" s="55">
        <v>24</v>
      </c>
      <c r="AC38" s="53">
        <v>23</v>
      </c>
      <c r="AD38" s="53"/>
      <c r="AE38" s="53"/>
      <c r="AF38" s="53"/>
      <c r="AG38" s="53"/>
      <c r="AH38" s="53"/>
      <c r="AI38" s="53"/>
      <c r="AJ38" s="55">
        <v>16</v>
      </c>
      <c r="AK38" s="53">
        <v>15</v>
      </c>
      <c r="AL38" s="53"/>
      <c r="AM38" s="53"/>
      <c r="AN38" s="53"/>
      <c r="AO38" s="53"/>
      <c r="AP38" s="53"/>
      <c r="AQ38" s="53"/>
      <c r="AR38" s="55">
        <v>8</v>
      </c>
      <c r="AS38" s="53">
        <v>7</v>
      </c>
      <c r="AT38" s="53"/>
      <c r="AU38" s="53"/>
      <c r="AV38" s="53"/>
      <c r="AW38" s="53"/>
      <c r="AX38" s="53"/>
      <c r="AY38" s="53"/>
      <c r="AZ38" s="55">
        <v>0</v>
      </c>
      <c r="BA38" s="39"/>
      <c r="BB38" s="39"/>
      <c r="BC38" s="39"/>
      <c r="BD38" s="39"/>
      <c r="BE38" s="39"/>
      <c r="BF38" s="39"/>
      <c r="BG38" s="39"/>
    </row>
    <row r="39" spans="1:59" x14ac:dyDescent="0.25">
      <c r="A39" s="39"/>
      <c r="B39" s="39"/>
      <c r="C39" s="39"/>
      <c r="D39" s="39"/>
      <c r="E39" s="180" t="s">
        <v>555</v>
      </c>
      <c r="F39" s="406" t="s">
        <v>584</v>
      </c>
      <c r="G39" s="407"/>
      <c r="H39" s="407"/>
      <c r="I39" s="407"/>
      <c r="J39" s="407"/>
      <c r="K39" s="407"/>
      <c r="L39" s="408"/>
      <c r="M39" s="406" t="s">
        <v>585</v>
      </c>
      <c r="N39" s="408"/>
      <c r="O39" s="406" t="s">
        <v>586</v>
      </c>
      <c r="P39" s="407"/>
      <c r="Q39" s="407"/>
      <c r="R39" s="407"/>
      <c r="S39" s="407"/>
      <c r="T39" s="408"/>
      <c r="U39" s="406" t="s">
        <v>587</v>
      </c>
      <c r="V39" s="407"/>
      <c r="W39" s="407"/>
      <c r="X39" s="407"/>
      <c r="Y39" s="407"/>
      <c r="Z39" s="407"/>
      <c r="AA39" s="407"/>
      <c r="AB39" s="408"/>
      <c r="AC39" s="406" t="s">
        <v>587</v>
      </c>
      <c r="AD39" s="407"/>
      <c r="AE39" s="407"/>
      <c r="AF39" s="407"/>
      <c r="AG39" s="407"/>
      <c r="AH39" s="407"/>
      <c r="AI39" s="407"/>
      <c r="AJ39" s="408"/>
      <c r="AK39" s="406" t="s">
        <v>587</v>
      </c>
      <c r="AL39" s="407"/>
      <c r="AM39" s="407"/>
      <c r="AN39" s="407"/>
      <c r="AO39" s="407"/>
      <c r="AP39" s="407"/>
      <c r="AQ39" s="407"/>
      <c r="AR39" s="408"/>
      <c r="AS39" s="406" t="s">
        <v>587</v>
      </c>
      <c r="AT39" s="407"/>
      <c r="AU39" s="407"/>
      <c r="AV39" s="407"/>
      <c r="AW39" s="407"/>
      <c r="AX39" s="407"/>
      <c r="AY39" s="407"/>
      <c r="AZ39" s="408"/>
      <c r="BA39" s="39"/>
      <c r="BB39" s="39"/>
      <c r="BC39" s="39"/>
      <c r="BD39" s="39"/>
      <c r="BE39" s="39"/>
      <c r="BF39" s="39"/>
      <c r="BG39" s="39"/>
    </row>
    <row r="40" spans="1:59" x14ac:dyDescent="0.25">
      <c r="A40" s="39"/>
      <c r="B40" s="39"/>
      <c r="C40" s="39"/>
      <c r="D40" s="39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29"/>
      <c r="AV40" s="129"/>
      <c r="AW40" s="129"/>
      <c r="AX40" s="129"/>
      <c r="AY40" s="129"/>
      <c r="AZ40" s="129"/>
      <c r="BA40" s="39"/>
      <c r="BB40" s="39"/>
      <c r="BC40" s="39"/>
      <c r="BD40" s="39"/>
      <c r="BE40" s="39"/>
      <c r="BF40" s="39"/>
      <c r="BG40" s="39"/>
    </row>
    <row r="41" spans="1:59" x14ac:dyDescent="0.25">
      <c r="A41" s="39"/>
      <c r="B41" s="39"/>
      <c r="C41" s="39"/>
      <c r="D41" s="183" t="s">
        <v>580</v>
      </c>
      <c r="E41" s="256">
        <v>0</v>
      </c>
      <c r="F41" s="388" t="s">
        <v>909</v>
      </c>
      <c r="G41" s="389"/>
      <c r="H41" s="389"/>
      <c r="I41" s="389"/>
      <c r="J41" s="389"/>
      <c r="K41" s="389"/>
      <c r="L41" s="390"/>
      <c r="M41" s="388" t="s">
        <v>225</v>
      </c>
      <c r="N41" s="390"/>
      <c r="O41" s="147" t="s">
        <v>560</v>
      </c>
      <c r="P41" s="255" t="s">
        <v>583</v>
      </c>
      <c r="Q41" s="141"/>
      <c r="R41" s="141"/>
      <c r="S41" s="141"/>
      <c r="T41" s="141"/>
      <c r="U41" s="140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48"/>
      <c r="AV41" s="48"/>
      <c r="AW41" s="129"/>
      <c r="AX41" s="129"/>
      <c r="AY41" s="129"/>
      <c r="AZ41" s="130"/>
      <c r="BA41" s="39"/>
      <c r="BB41" s="39"/>
      <c r="BC41" s="39"/>
      <c r="BD41" s="39"/>
      <c r="BE41" s="39"/>
      <c r="BF41" s="39"/>
      <c r="BG41" s="39"/>
    </row>
    <row r="42" spans="1:59" x14ac:dyDescent="0.25">
      <c r="A42" s="39"/>
      <c r="B42" s="39"/>
      <c r="C42" s="39"/>
      <c r="D42" s="183" t="s">
        <v>580</v>
      </c>
      <c r="E42" s="256">
        <v>1</v>
      </c>
      <c r="F42" s="388" t="s">
        <v>909</v>
      </c>
      <c r="G42" s="389"/>
      <c r="H42" s="389"/>
      <c r="I42" s="389"/>
      <c r="J42" s="389"/>
      <c r="K42" s="389"/>
      <c r="L42" s="390"/>
      <c r="M42" s="388" t="s">
        <v>225</v>
      </c>
      <c r="N42" s="390"/>
      <c r="O42" s="147" t="s">
        <v>560</v>
      </c>
      <c r="P42" s="255" t="s">
        <v>583</v>
      </c>
      <c r="Q42" s="169"/>
      <c r="R42" s="169"/>
      <c r="S42" s="169"/>
      <c r="T42" s="169"/>
      <c r="U42" s="191"/>
      <c r="V42" s="169"/>
      <c r="W42" s="169"/>
      <c r="X42" s="169"/>
      <c r="Y42" s="169"/>
      <c r="Z42" s="169"/>
      <c r="AA42" s="169"/>
      <c r="AB42" s="16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25">
      <c r="A43" s="39"/>
      <c r="B43" s="39"/>
      <c r="C43" s="39"/>
      <c r="D43" s="64"/>
      <c r="E43" s="148">
        <v>0</v>
      </c>
      <c r="F43" s="418" t="s">
        <v>908</v>
      </c>
      <c r="G43" s="419"/>
      <c r="H43" s="419"/>
      <c r="I43" s="419"/>
      <c r="J43" s="419"/>
      <c r="K43" s="419"/>
      <c r="L43" s="420"/>
      <c r="M43" s="421" t="s">
        <v>225</v>
      </c>
      <c r="N43" s="422"/>
      <c r="O43" s="147" t="s">
        <v>560</v>
      </c>
      <c r="P43" s="47" t="s">
        <v>575</v>
      </c>
      <c r="Q43" s="141"/>
      <c r="R43" s="141"/>
      <c r="S43" s="141"/>
      <c r="T43" s="141"/>
      <c r="U43" s="140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48"/>
      <c r="AV43" s="48"/>
      <c r="AW43" s="129"/>
      <c r="AX43" s="129"/>
      <c r="AY43" s="129"/>
      <c r="AZ43" s="130"/>
      <c r="BA43" s="39"/>
      <c r="BB43" s="39"/>
      <c r="BC43" s="39"/>
      <c r="BD43" s="39"/>
      <c r="BE43" s="39"/>
      <c r="BF43" s="39"/>
      <c r="BG43" s="39"/>
    </row>
    <row r="44" spans="1:59" x14ac:dyDescent="0.25">
      <c r="A44" s="39"/>
      <c r="B44" s="39"/>
      <c r="C44" s="39"/>
      <c r="D44" s="183" t="s">
        <v>580</v>
      </c>
      <c r="E44" s="256">
        <v>1</v>
      </c>
      <c r="F44" s="388" t="s">
        <v>908</v>
      </c>
      <c r="G44" s="389"/>
      <c r="H44" s="389"/>
      <c r="I44" s="389"/>
      <c r="J44" s="389"/>
      <c r="K44" s="389"/>
      <c r="L44" s="390"/>
      <c r="M44" s="388" t="s">
        <v>225</v>
      </c>
      <c r="N44" s="390"/>
      <c r="O44" s="167" t="s">
        <v>560</v>
      </c>
      <c r="P44" s="168" t="s">
        <v>576</v>
      </c>
      <c r="Q44" s="169"/>
      <c r="R44" s="169"/>
      <c r="S44" s="169"/>
      <c r="T44" s="169"/>
      <c r="U44" s="191"/>
      <c r="V44" s="169"/>
      <c r="W44" s="169"/>
      <c r="X44" s="169"/>
      <c r="Y44" s="169"/>
      <c r="Z44" s="169"/>
      <c r="AA44" s="169"/>
      <c r="AB44" s="16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90"/>
      <c r="BA44" s="39"/>
      <c r="BB44" s="39"/>
      <c r="BC44" s="39"/>
      <c r="BD44" s="39"/>
      <c r="BE44" s="39"/>
      <c r="BF44" s="39"/>
      <c r="BG44" s="39"/>
    </row>
    <row r="45" spans="1:59" x14ac:dyDescent="0.25">
      <c r="A45" s="39"/>
      <c r="B45" s="39"/>
      <c r="C45" s="39"/>
      <c r="D45" s="64"/>
      <c r="E45" s="148">
        <v>0</v>
      </c>
      <c r="F45" s="418" t="s">
        <v>910</v>
      </c>
      <c r="G45" s="419"/>
      <c r="H45" s="419"/>
      <c r="I45" s="419"/>
      <c r="J45" s="419"/>
      <c r="K45" s="419"/>
      <c r="L45" s="420"/>
      <c r="M45" s="421" t="s">
        <v>225</v>
      </c>
      <c r="N45" s="422"/>
      <c r="O45" s="147" t="s">
        <v>560</v>
      </c>
      <c r="P45" s="47" t="s">
        <v>577</v>
      </c>
      <c r="Q45" s="39"/>
      <c r="R45" s="39"/>
      <c r="S45" s="39"/>
      <c r="T45" s="39"/>
      <c r="U45" s="144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190"/>
      <c r="BA45" s="39"/>
      <c r="BB45" s="39"/>
      <c r="BC45" s="39"/>
      <c r="BD45" s="39"/>
      <c r="BE45" s="39"/>
      <c r="BF45" s="39"/>
      <c r="BG45" s="39"/>
    </row>
    <row r="46" spans="1:59" x14ac:dyDescent="0.25">
      <c r="A46" s="39"/>
      <c r="B46" s="39"/>
      <c r="C46" s="39"/>
      <c r="D46" s="64"/>
      <c r="E46" s="148">
        <v>1</v>
      </c>
      <c r="F46" s="418" t="s">
        <v>910</v>
      </c>
      <c r="G46" s="419"/>
      <c r="H46" s="419"/>
      <c r="I46" s="419"/>
      <c r="J46" s="419"/>
      <c r="K46" s="419"/>
      <c r="L46" s="420"/>
      <c r="M46" s="421" t="s">
        <v>225</v>
      </c>
      <c r="N46" s="422"/>
      <c r="O46" s="147" t="s">
        <v>560</v>
      </c>
      <c r="P46" s="47" t="s">
        <v>578</v>
      </c>
      <c r="Q46" s="39"/>
      <c r="R46" s="39"/>
      <c r="S46" s="39"/>
      <c r="T46" s="39"/>
      <c r="U46" s="144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190"/>
      <c r="BA46" s="39"/>
      <c r="BB46" s="39"/>
      <c r="BC46" s="39"/>
      <c r="BD46" s="39"/>
      <c r="BE46" s="39"/>
      <c r="BF46" s="39"/>
      <c r="BG46" s="39"/>
    </row>
    <row r="47" spans="1:59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194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94"/>
      <c r="BA47" s="39"/>
      <c r="BB47" s="39"/>
      <c r="BC47" s="39"/>
      <c r="BD47" s="39"/>
      <c r="BE47" s="39"/>
      <c r="BF47" s="39"/>
      <c r="BG47" s="39"/>
    </row>
    <row r="48" spans="1:59" x14ac:dyDescent="0.25">
      <c r="A48" s="394" t="s">
        <v>947</v>
      </c>
      <c r="B48" s="394"/>
      <c r="C48" s="39"/>
      <c r="D48" s="39"/>
      <c r="E48" s="148" t="s">
        <v>556</v>
      </c>
      <c r="F48" s="39"/>
      <c r="G48" s="39"/>
      <c r="H48" s="39"/>
      <c r="I48" s="39"/>
      <c r="J48" s="39"/>
      <c r="K48" s="39"/>
      <c r="L48" s="64"/>
      <c r="M48" s="258"/>
      <c r="N48" s="259" t="s">
        <v>571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423" t="s">
        <v>648</v>
      </c>
      <c r="V48" s="424"/>
      <c r="W48" s="424"/>
      <c r="X48" s="424"/>
      <c r="Y48" s="424"/>
      <c r="Z48" s="424"/>
      <c r="AA48" s="424"/>
      <c r="AB48" s="424"/>
      <c r="AC48" s="424"/>
      <c r="AD48" s="424"/>
      <c r="AE48" s="424"/>
      <c r="AF48" s="424"/>
      <c r="AG48" s="424"/>
      <c r="AH48" s="424"/>
      <c r="AI48" s="424"/>
      <c r="AJ48" s="424"/>
      <c r="AK48" s="424"/>
      <c r="AL48" s="424"/>
      <c r="AM48" s="424"/>
      <c r="AN48" s="424"/>
      <c r="AO48" s="424"/>
      <c r="AP48" s="424"/>
      <c r="AQ48" s="424"/>
      <c r="AR48" s="424"/>
      <c r="AS48" s="424"/>
      <c r="AT48" s="424"/>
      <c r="AU48" s="424"/>
      <c r="AV48" s="424"/>
      <c r="AW48" s="424"/>
      <c r="AX48" s="424"/>
      <c r="AY48" s="424"/>
      <c r="AZ48" s="425"/>
      <c r="BA48" s="150"/>
      <c r="BB48" s="151" t="s">
        <v>687</v>
      </c>
      <c r="BC48" s="150"/>
      <c r="BD48" s="150"/>
      <c r="BE48" s="39"/>
      <c r="BF48" s="39"/>
      <c r="BG48" s="39"/>
    </row>
    <row r="49" spans="1:59" x14ac:dyDescent="0.25">
      <c r="A49" s="39"/>
      <c r="B49" s="39"/>
      <c r="C49" s="39"/>
      <c r="D49" s="39"/>
      <c r="E49" s="148" t="s">
        <v>556</v>
      </c>
      <c r="F49" s="39"/>
      <c r="G49" s="39"/>
      <c r="H49" s="39"/>
      <c r="I49" s="39"/>
      <c r="J49" s="39"/>
      <c r="K49" s="39"/>
      <c r="L49" s="64"/>
      <c r="M49" s="258"/>
      <c r="N49" s="259" t="s">
        <v>572</v>
      </c>
      <c r="O49" s="165">
        <v>0</v>
      </c>
      <c r="P49" s="165">
        <v>0</v>
      </c>
      <c r="Q49" s="165">
        <v>0</v>
      </c>
      <c r="R49" s="165">
        <v>0</v>
      </c>
      <c r="S49" s="165">
        <v>0</v>
      </c>
      <c r="T49" s="165">
        <v>1</v>
      </c>
      <c r="U49" s="423" t="s">
        <v>649</v>
      </c>
      <c r="V49" s="424"/>
      <c r="W49" s="424"/>
      <c r="X49" s="424"/>
      <c r="Y49" s="424"/>
      <c r="Z49" s="424"/>
      <c r="AA49" s="424"/>
      <c r="AB49" s="424"/>
      <c r="AC49" s="424"/>
      <c r="AD49" s="424"/>
      <c r="AE49" s="424"/>
      <c r="AF49" s="424"/>
      <c r="AG49" s="424"/>
      <c r="AH49" s="424"/>
      <c r="AI49" s="424"/>
      <c r="AJ49" s="424"/>
      <c r="AK49" s="424"/>
      <c r="AL49" s="424"/>
      <c r="AM49" s="424"/>
      <c r="AN49" s="424"/>
      <c r="AO49" s="424"/>
      <c r="AP49" s="424"/>
      <c r="AQ49" s="424"/>
      <c r="AR49" s="424"/>
      <c r="AS49" s="424"/>
      <c r="AT49" s="424"/>
      <c r="AU49" s="424"/>
      <c r="AV49" s="424"/>
      <c r="AW49" s="424"/>
      <c r="AX49" s="424"/>
      <c r="AY49" s="424"/>
      <c r="AZ49" s="425"/>
      <c r="BA49" s="150"/>
      <c r="BB49" s="151" t="s">
        <v>687</v>
      </c>
      <c r="BC49" s="150"/>
      <c r="BD49" s="150"/>
      <c r="BE49" s="39"/>
      <c r="BF49" s="39"/>
      <c r="BG49" s="39"/>
    </row>
    <row r="50" spans="1:59" x14ac:dyDescent="0.25">
      <c r="A50" s="394" t="s">
        <v>946</v>
      </c>
      <c r="B50" s="394"/>
      <c r="C50" s="258" t="s">
        <v>944</v>
      </c>
      <c r="D50" s="481"/>
      <c r="E50" s="256" t="s">
        <v>556</v>
      </c>
      <c r="F50" s="39"/>
      <c r="G50" s="39"/>
      <c r="H50" s="39"/>
      <c r="I50" s="39"/>
      <c r="J50" s="39"/>
      <c r="K50" s="39"/>
      <c r="L50" s="242" t="s">
        <v>626</v>
      </c>
      <c r="M50" s="260"/>
      <c r="N50" s="261" t="s">
        <v>573</v>
      </c>
      <c r="O50" s="174">
        <v>0</v>
      </c>
      <c r="P50" s="174">
        <v>0</v>
      </c>
      <c r="Q50" s="174">
        <v>0</v>
      </c>
      <c r="R50" s="174">
        <v>0</v>
      </c>
      <c r="S50" s="174">
        <v>1</v>
      </c>
      <c r="T50" s="174">
        <v>0</v>
      </c>
      <c r="U50" s="391" t="s">
        <v>582</v>
      </c>
      <c r="V50" s="392"/>
      <c r="W50" s="392"/>
      <c r="X50" s="392"/>
      <c r="Y50" s="392"/>
      <c r="Z50" s="392"/>
      <c r="AA50" s="392"/>
      <c r="AB50" s="392"/>
      <c r="AC50" s="392"/>
      <c r="AD50" s="392"/>
      <c r="AE50" s="392"/>
      <c r="AF50" s="392"/>
      <c r="AG50" s="392"/>
      <c r="AH50" s="392"/>
      <c r="AI50" s="392"/>
      <c r="AJ50" s="392"/>
      <c r="AK50" s="392"/>
      <c r="AL50" s="392"/>
      <c r="AM50" s="392"/>
      <c r="AN50" s="392"/>
      <c r="AO50" s="392"/>
      <c r="AP50" s="392"/>
      <c r="AQ50" s="392"/>
      <c r="AR50" s="392"/>
      <c r="AS50" s="392"/>
      <c r="AT50" s="392"/>
      <c r="AU50" s="392"/>
      <c r="AV50" s="392"/>
      <c r="AW50" s="392"/>
      <c r="AX50" s="392"/>
      <c r="AY50" s="392"/>
      <c r="AZ50" s="393"/>
      <c r="BA50" s="175"/>
      <c r="BB50" s="176" t="s">
        <v>687</v>
      </c>
      <c r="BC50" s="150"/>
      <c r="BD50" s="150"/>
      <c r="BE50" s="39"/>
      <c r="BF50" s="39"/>
      <c r="BG50" s="39"/>
    </row>
    <row r="51" spans="1:59" x14ac:dyDescent="0.25">
      <c r="A51" s="394" t="s">
        <v>948</v>
      </c>
      <c r="B51" s="394"/>
      <c r="C51" s="258" t="s">
        <v>945</v>
      </c>
      <c r="D51" s="481"/>
      <c r="E51" s="256" t="s">
        <v>556</v>
      </c>
      <c r="F51" s="39"/>
      <c r="G51" s="39"/>
      <c r="H51" s="39"/>
      <c r="I51" s="39"/>
      <c r="J51" s="39"/>
      <c r="K51" s="39"/>
      <c r="L51" s="242" t="s">
        <v>626</v>
      </c>
      <c r="M51" s="260"/>
      <c r="N51" s="261" t="s">
        <v>574</v>
      </c>
      <c r="O51" s="174">
        <v>0</v>
      </c>
      <c r="P51" s="174">
        <v>0</v>
      </c>
      <c r="Q51" s="174">
        <v>0</v>
      </c>
      <c r="R51" s="174">
        <v>0</v>
      </c>
      <c r="S51" s="174">
        <v>1</v>
      </c>
      <c r="T51" s="174">
        <v>1</v>
      </c>
      <c r="U51" s="391" t="s">
        <v>582</v>
      </c>
      <c r="V51" s="392"/>
      <c r="W51" s="392"/>
      <c r="X51" s="392"/>
      <c r="Y51" s="392"/>
      <c r="Z51" s="392"/>
      <c r="AA51" s="392"/>
      <c r="AB51" s="392"/>
      <c r="AC51" s="392"/>
      <c r="AD51" s="392"/>
      <c r="AE51" s="392"/>
      <c r="AF51" s="392"/>
      <c r="AG51" s="392"/>
      <c r="AH51" s="392"/>
      <c r="AI51" s="392"/>
      <c r="AJ51" s="392"/>
      <c r="AK51" s="392"/>
      <c r="AL51" s="392"/>
      <c r="AM51" s="392"/>
      <c r="AN51" s="392"/>
      <c r="AO51" s="392"/>
      <c r="AP51" s="392"/>
      <c r="AQ51" s="392"/>
      <c r="AR51" s="392"/>
      <c r="AS51" s="392"/>
      <c r="AT51" s="392"/>
      <c r="AU51" s="392"/>
      <c r="AV51" s="392"/>
      <c r="AW51" s="392"/>
      <c r="AX51" s="392"/>
      <c r="AY51" s="392"/>
      <c r="AZ51" s="393"/>
      <c r="BA51" s="175"/>
      <c r="BB51" s="176" t="s">
        <v>687</v>
      </c>
      <c r="BC51" s="150"/>
      <c r="BD51" s="150"/>
      <c r="BE51" s="39"/>
      <c r="BF51" s="39"/>
      <c r="BG51" s="39"/>
    </row>
    <row r="52" spans="1:59" x14ac:dyDescent="0.25">
      <c r="A52" s="39"/>
      <c r="B52" s="39"/>
      <c r="C52" s="64" t="s">
        <v>928</v>
      </c>
      <c r="D52" s="481" t="s">
        <v>321</v>
      </c>
      <c r="E52" s="256" t="s">
        <v>556</v>
      </c>
      <c r="F52" s="39"/>
      <c r="G52" s="39"/>
      <c r="H52" s="39"/>
      <c r="I52" s="39"/>
      <c r="J52" s="39"/>
      <c r="K52" s="39"/>
      <c r="L52" s="242" t="s">
        <v>625</v>
      </c>
      <c r="M52" s="260"/>
      <c r="N52" s="261" t="s">
        <v>616</v>
      </c>
      <c r="O52" s="174">
        <v>0</v>
      </c>
      <c r="P52" s="174">
        <v>0</v>
      </c>
      <c r="Q52" s="174">
        <v>0</v>
      </c>
      <c r="R52" s="174">
        <v>1</v>
      </c>
      <c r="S52" s="488">
        <v>0</v>
      </c>
      <c r="T52" s="174">
        <v>0</v>
      </c>
      <c r="U52" s="391" t="s">
        <v>582</v>
      </c>
      <c r="V52" s="392"/>
      <c r="W52" s="392"/>
      <c r="X52" s="392"/>
      <c r="Y52" s="392"/>
      <c r="Z52" s="392"/>
      <c r="AA52" s="392"/>
      <c r="AB52" s="392"/>
      <c r="AC52" s="392"/>
      <c r="AD52" s="392"/>
      <c r="AE52" s="392"/>
      <c r="AF52" s="392"/>
      <c r="AG52" s="392"/>
      <c r="AH52" s="392"/>
      <c r="AI52" s="392"/>
      <c r="AJ52" s="392"/>
      <c r="AK52" s="392"/>
      <c r="AL52" s="392"/>
      <c r="AM52" s="392"/>
      <c r="AN52" s="392"/>
      <c r="AO52" s="392"/>
      <c r="AP52" s="392"/>
      <c r="AQ52" s="392"/>
      <c r="AR52" s="392"/>
      <c r="AS52" s="392"/>
      <c r="AT52" s="392"/>
      <c r="AU52" s="392"/>
      <c r="AV52" s="392"/>
      <c r="AW52" s="392"/>
      <c r="AX52" s="392"/>
      <c r="AY52" s="392"/>
      <c r="AZ52" s="393"/>
      <c r="BA52" s="175"/>
      <c r="BB52" s="176" t="s">
        <v>687</v>
      </c>
      <c r="BC52" s="150"/>
      <c r="BD52" s="150"/>
      <c r="BE52" s="39"/>
      <c r="BF52" s="39"/>
      <c r="BG52" s="39"/>
    </row>
    <row r="53" spans="1:59" x14ac:dyDescent="0.25">
      <c r="A53" s="39"/>
      <c r="B53" s="39"/>
      <c r="C53" s="39"/>
      <c r="D53" s="39"/>
      <c r="E53" s="181"/>
      <c r="F53" s="181"/>
      <c r="G53" s="181"/>
      <c r="H53" s="181"/>
      <c r="I53" s="181"/>
      <c r="J53" s="181"/>
      <c r="K53" s="181"/>
      <c r="L53" s="242" t="s">
        <v>625</v>
      </c>
      <c r="M53" s="387" t="s">
        <v>227</v>
      </c>
      <c r="N53" s="387"/>
      <c r="O53" s="387" t="s">
        <v>227</v>
      </c>
      <c r="P53" s="387"/>
      <c r="Q53" s="387"/>
      <c r="R53" s="387"/>
      <c r="S53" s="387"/>
      <c r="T53" s="387"/>
      <c r="U53" s="426" t="s">
        <v>227</v>
      </c>
      <c r="V53" s="426"/>
      <c r="W53" s="426"/>
      <c r="X53" s="426"/>
      <c r="Y53" s="426"/>
      <c r="Z53" s="426"/>
      <c r="AA53" s="426"/>
      <c r="AB53" s="426"/>
      <c r="AC53" s="426"/>
      <c r="AD53" s="426"/>
      <c r="AE53" s="426"/>
      <c r="AF53" s="426"/>
      <c r="AG53" s="426"/>
      <c r="AH53" s="426"/>
      <c r="AI53" s="426"/>
      <c r="AJ53" s="426"/>
      <c r="AK53" s="426"/>
      <c r="AL53" s="426"/>
      <c r="AM53" s="426"/>
      <c r="AN53" s="426"/>
      <c r="AO53" s="426"/>
      <c r="AP53" s="426"/>
      <c r="AQ53" s="426"/>
      <c r="AR53" s="426"/>
      <c r="AS53" s="426"/>
      <c r="AT53" s="426"/>
      <c r="AU53" s="426"/>
      <c r="AV53" s="426"/>
      <c r="AW53" s="426"/>
      <c r="AX53" s="426"/>
      <c r="AY53" s="426"/>
      <c r="AZ53" s="427"/>
      <c r="BA53" s="39"/>
      <c r="BB53" s="39"/>
      <c r="BC53" s="39"/>
      <c r="BD53" s="39"/>
      <c r="BE53" s="39"/>
      <c r="BF53" s="39"/>
      <c r="BG53" s="39"/>
    </row>
    <row r="54" spans="1:59" x14ac:dyDescent="0.25">
      <c r="A54" s="39"/>
      <c r="B54" s="39"/>
      <c r="C54" s="39"/>
      <c r="D54" s="39"/>
      <c r="E54" s="256" t="s">
        <v>556</v>
      </c>
      <c r="F54" s="39"/>
      <c r="G54" s="39"/>
      <c r="H54" s="39"/>
      <c r="I54" s="39"/>
      <c r="J54" s="39"/>
      <c r="K54" s="39"/>
      <c r="L54" s="242" t="s">
        <v>625</v>
      </c>
      <c r="M54" s="260"/>
      <c r="N54" s="261" t="s">
        <v>650</v>
      </c>
      <c r="O54" s="174">
        <v>0</v>
      </c>
      <c r="P54" s="174">
        <v>0</v>
      </c>
      <c r="Q54" s="174">
        <v>1</v>
      </c>
      <c r="R54" s="174">
        <v>1</v>
      </c>
      <c r="S54" s="174">
        <v>1</v>
      </c>
      <c r="T54" s="174">
        <v>1</v>
      </c>
      <c r="U54" s="391" t="s">
        <v>582</v>
      </c>
      <c r="V54" s="392"/>
      <c r="W54" s="392"/>
      <c r="X54" s="392"/>
      <c r="Y54" s="392"/>
      <c r="Z54" s="392"/>
      <c r="AA54" s="392"/>
      <c r="AB54" s="392"/>
      <c r="AC54" s="392"/>
      <c r="AD54" s="392"/>
      <c r="AE54" s="392"/>
      <c r="AF54" s="392"/>
      <c r="AG54" s="392"/>
      <c r="AH54" s="392"/>
      <c r="AI54" s="392"/>
      <c r="AJ54" s="392"/>
      <c r="AK54" s="392"/>
      <c r="AL54" s="392"/>
      <c r="AM54" s="392"/>
      <c r="AN54" s="392"/>
      <c r="AO54" s="392"/>
      <c r="AP54" s="392"/>
      <c r="AQ54" s="392"/>
      <c r="AR54" s="392"/>
      <c r="AS54" s="392"/>
      <c r="AT54" s="392"/>
      <c r="AU54" s="392"/>
      <c r="AV54" s="392"/>
      <c r="AW54" s="392"/>
      <c r="AX54" s="392"/>
      <c r="AY54" s="392"/>
      <c r="AZ54" s="393"/>
      <c r="BA54" s="175"/>
      <c r="BB54" s="176" t="s">
        <v>687</v>
      </c>
      <c r="BC54" s="150"/>
      <c r="BD54" s="150"/>
      <c r="BE54" s="39"/>
      <c r="BF54" s="39"/>
      <c r="BG54" s="39"/>
    </row>
    <row r="55" spans="1:59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151"/>
      <c r="M55" s="39"/>
      <c r="N55" s="170"/>
      <c r="O55" s="165"/>
      <c r="P55" s="165"/>
      <c r="Q55" s="165"/>
      <c r="R55" s="165"/>
      <c r="S55" s="165"/>
      <c r="T55" s="165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1"/>
      <c r="AT55" s="171"/>
      <c r="AU55" s="171"/>
      <c r="AV55" s="171"/>
      <c r="AW55" s="171"/>
      <c r="AX55" s="171"/>
      <c r="AY55" s="171"/>
      <c r="AZ55" s="171"/>
      <c r="BA55" s="150"/>
      <c r="BB55" s="151"/>
      <c r="BC55" s="150"/>
      <c r="BD55" s="150"/>
      <c r="BE55" s="39"/>
      <c r="BF55" s="39"/>
      <c r="BG55" s="39"/>
    </row>
    <row r="56" spans="1:59" x14ac:dyDescent="0.25">
      <c r="A56" s="39"/>
      <c r="B56" s="39"/>
      <c r="C56" s="39"/>
      <c r="D56" s="64"/>
      <c r="E56" s="481"/>
      <c r="F56" s="39"/>
      <c r="G56" s="39"/>
      <c r="H56" s="39"/>
      <c r="I56" s="39"/>
      <c r="J56" s="39"/>
      <c r="K56" s="39"/>
      <c r="L56" s="183" t="s">
        <v>580</v>
      </c>
      <c r="M56" s="39" t="s">
        <v>949</v>
      </c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</row>
    <row r="57" spans="1:59" x14ac:dyDescent="0.25">
      <c r="A57" s="39"/>
      <c r="B57" s="39"/>
      <c r="C57" s="39"/>
      <c r="D57" s="64"/>
      <c r="E57" s="481"/>
      <c r="F57" s="39"/>
      <c r="G57" s="39"/>
      <c r="H57" s="39"/>
      <c r="I57" s="39"/>
      <c r="J57" s="39"/>
      <c r="K57" s="39"/>
      <c r="L57" s="242" t="s">
        <v>626</v>
      </c>
      <c r="M57" s="39" t="s">
        <v>935</v>
      </c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</row>
    <row r="58" spans="1:59" x14ac:dyDescent="0.25">
      <c r="A58" s="39"/>
      <c r="B58" s="39"/>
      <c r="C58" s="39"/>
      <c r="D58" s="151"/>
      <c r="E58" s="39"/>
      <c r="F58" s="39"/>
      <c r="G58" s="39"/>
      <c r="H58" s="39"/>
      <c r="I58" s="39"/>
      <c r="J58" s="39"/>
      <c r="K58" s="39"/>
      <c r="L58" s="242" t="s">
        <v>625</v>
      </c>
      <c r="M58" s="39" t="s">
        <v>936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</row>
    <row r="59" spans="1:59" x14ac:dyDescent="0.25">
      <c r="A59" s="39"/>
      <c r="B59" s="39"/>
      <c r="C59" s="39"/>
      <c r="D59" s="151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</row>
    <row r="60" spans="1:59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</row>
    <row r="61" spans="1:59" x14ac:dyDescent="0.25">
      <c r="A61" s="65" t="s">
        <v>570</v>
      </c>
      <c r="B61" s="343" t="s">
        <v>880</v>
      </c>
      <c r="C61" s="166" t="s">
        <v>225</v>
      </c>
      <c r="D61" s="39"/>
      <c r="E61" s="164" t="s">
        <v>554</v>
      </c>
      <c r="F61" s="395" t="s">
        <v>221</v>
      </c>
      <c r="G61" s="396"/>
      <c r="H61" s="396"/>
      <c r="I61" s="396"/>
      <c r="J61" s="396"/>
      <c r="K61" s="396"/>
      <c r="L61" s="397"/>
      <c r="M61" s="398" t="s">
        <v>568</v>
      </c>
      <c r="N61" s="399"/>
      <c r="O61" s="400" t="s">
        <v>569</v>
      </c>
      <c r="P61" s="401"/>
      <c r="Q61" s="401"/>
      <c r="R61" s="401"/>
      <c r="S61" s="401"/>
      <c r="T61" s="402"/>
      <c r="U61" s="403" t="s">
        <v>564</v>
      </c>
      <c r="V61" s="404"/>
      <c r="W61" s="404"/>
      <c r="X61" s="404"/>
      <c r="Y61" s="404"/>
      <c r="Z61" s="404"/>
      <c r="AA61" s="404"/>
      <c r="AB61" s="405"/>
      <c r="AC61" s="403" t="s">
        <v>565</v>
      </c>
      <c r="AD61" s="404"/>
      <c r="AE61" s="404"/>
      <c r="AF61" s="404"/>
      <c r="AG61" s="404"/>
      <c r="AH61" s="404"/>
      <c r="AI61" s="404"/>
      <c r="AJ61" s="405"/>
      <c r="AK61" s="403" t="s">
        <v>566</v>
      </c>
      <c r="AL61" s="404"/>
      <c r="AM61" s="404"/>
      <c r="AN61" s="404"/>
      <c r="AO61" s="404"/>
      <c r="AP61" s="404"/>
      <c r="AQ61" s="404"/>
      <c r="AR61" s="405"/>
      <c r="AS61" s="403" t="s">
        <v>567</v>
      </c>
      <c r="AT61" s="404"/>
      <c r="AU61" s="404"/>
      <c r="AV61" s="404"/>
      <c r="AW61" s="404"/>
      <c r="AX61" s="404"/>
      <c r="AY61" s="404"/>
      <c r="AZ61" s="405"/>
      <c r="BA61" s="39"/>
      <c r="BB61" s="39"/>
      <c r="BC61" s="39"/>
      <c r="BD61" s="39"/>
      <c r="BE61" s="39"/>
      <c r="BF61" s="39"/>
      <c r="BG61" s="39"/>
    </row>
    <row r="62" spans="1:59" x14ac:dyDescent="0.25">
      <c r="A62" s="39"/>
      <c r="B62" s="39"/>
      <c r="C62" s="39"/>
      <c r="D62" s="39"/>
      <c r="E62" s="145">
        <v>47</v>
      </c>
      <c r="F62" s="42">
        <v>46</v>
      </c>
      <c r="G62" s="43"/>
      <c r="H62" s="43"/>
      <c r="I62" s="43"/>
      <c r="J62" s="43"/>
      <c r="K62" s="43"/>
      <c r="L62" s="44">
        <v>40</v>
      </c>
      <c r="M62" s="42">
        <v>39</v>
      </c>
      <c r="N62" s="44">
        <v>38</v>
      </c>
      <c r="O62" s="54">
        <v>37</v>
      </c>
      <c r="P62" s="53"/>
      <c r="Q62" s="53"/>
      <c r="R62" s="53"/>
      <c r="S62" s="53"/>
      <c r="T62" s="55">
        <v>32</v>
      </c>
      <c r="U62" s="53">
        <v>31</v>
      </c>
      <c r="V62" s="53"/>
      <c r="W62" s="53"/>
      <c r="X62" s="53"/>
      <c r="Y62" s="53"/>
      <c r="Z62" s="53"/>
      <c r="AA62" s="53"/>
      <c r="AB62" s="55">
        <v>24</v>
      </c>
      <c r="AC62" s="53">
        <v>23</v>
      </c>
      <c r="AD62" s="53"/>
      <c r="AE62" s="53"/>
      <c r="AF62" s="53"/>
      <c r="AG62" s="53"/>
      <c r="AH62" s="53"/>
      <c r="AI62" s="53"/>
      <c r="AJ62" s="55">
        <v>16</v>
      </c>
      <c r="AK62" s="53">
        <v>15</v>
      </c>
      <c r="AL62" s="53"/>
      <c r="AM62" s="53"/>
      <c r="AN62" s="53"/>
      <c r="AO62" s="53"/>
      <c r="AP62" s="53"/>
      <c r="AQ62" s="53"/>
      <c r="AR62" s="55">
        <v>8</v>
      </c>
      <c r="AS62" s="53">
        <v>7</v>
      </c>
      <c r="AT62" s="53"/>
      <c r="AU62" s="53"/>
      <c r="AV62" s="53"/>
      <c r="AW62" s="53"/>
      <c r="AX62" s="53"/>
      <c r="AY62" s="53"/>
      <c r="AZ62" s="55">
        <v>0</v>
      </c>
      <c r="BA62" s="39"/>
      <c r="BB62" s="39"/>
      <c r="BC62" s="39"/>
      <c r="BD62" s="39"/>
      <c r="BE62" s="39"/>
      <c r="BF62" s="39"/>
      <c r="BG62" s="39"/>
    </row>
    <row r="63" spans="1:59" x14ac:dyDescent="0.25">
      <c r="A63" s="39"/>
      <c r="B63" s="39"/>
      <c r="C63" s="39"/>
      <c r="D63" s="39"/>
      <c r="E63" s="180" t="s">
        <v>555</v>
      </c>
      <c r="F63" s="406" t="s">
        <v>584</v>
      </c>
      <c r="G63" s="407"/>
      <c r="H63" s="407"/>
      <c r="I63" s="407"/>
      <c r="J63" s="407"/>
      <c r="K63" s="407"/>
      <c r="L63" s="408"/>
      <c r="M63" s="406" t="s">
        <v>585</v>
      </c>
      <c r="N63" s="408"/>
      <c r="O63" s="406" t="s">
        <v>586</v>
      </c>
      <c r="P63" s="407"/>
      <c r="Q63" s="407"/>
      <c r="R63" s="407"/>
      <c r="S63" s="407"/>
      <c r="T63" s="408"/>
      <c r="U63" s="406" t="s">
        <v>587</v>
      </c>
      <c r="V63" s="407"/>
      <c r="W63" s="407"/>
      <c r="X63" s="407"/>
      <c r="Y63" s="407"/>
      <c r="Z63" s="407"/>
      <c r="AA63" s="407"/>
      <c r="AB63" s="408"/>
      <c r="AC63" s="406" t="s">
        <v>587</v>
      </c>
      <c r="AD63" s="407"/>
      <c r="AE63" s="407"/>
      <c r="AF63" s="407"/>
      <c r="AG63" s="407"/>
      <c r="AH63" s="407"/>
      <c r="AI63" s="407"/>
      <c r="AJ63" s="408"/>
      <c r="AK63" s="406" t="s">
        <v>587</v>
      </c>
      <c r="AL63" s="407"/>
      <c r="AM63" s="407"/>
      <c r="AN63" s="407"/>
      <c r="AO63" s="407"/>
      <c r="AP63" s="407"/>
      <c r="AQ63" s="407"/>
      <c r="AR63" s="408"/>
      <c r="AS63" s="406" t="s">
        <v>587</v>
      </c>
      <c r="AT63" s="407"/>
      <c r="AU63" s="407"/>
      <c r="AV63" s="407"/>
      <c r="AW63" s="407"/>
      <c r="AX63" s="407"/>
      <c r="AY63" s="407"/>
      <c r="AZ63" s="408"/>
      <c r="BA63" s="39"/>
      <c r="BB63" s="39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39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29"/>
      <c r="AV64" s="129"/>
      <c r="AW64" s="129"/>
      <c r="AX64" s="129"/>
      <c r="AY64" s="129"/>
      <c r="AZ64" s="129"/>
      <c r="BA64" s="39"/>
      <c r="BB64" s="39"/>
      <c r="BC64" s="39"/>
      <c r="BD64" s="39"/>
      <c r="BE64" s="39"/>
      <c r="BF64" s="39"/>
      <c r="BG64" s="39"/>
    </row>
    <row r="65" spans="1:59" x14ac:dyDescent="0.25">
      <c r="A65" s="39"/>
      <c r="B65" s="39"/>
      <c r="C65" s="39"/>
      <c r="D65" s="64"/>
      <c r="E65" s="148">
        <v>0</v>
      </c>
      <c r="F65" s="418" t="s">
        <v>910</v>
      </c>
      <c r="G65" s="419"/>
      <c r="H65" s="419"/>
      <c r="I65" s="419"/>
      <c r="J65" s="419"/>
      <c r="K65" s="419"/>
      <c r="L65" s="420"/>
      <c r="M65" s="421" t="s">
        <v>225</v>
      </c>
      <c r="N65" s="422"/>
      <c r="O65" s="147" t="s">
        <v>560</v>
      </c>
      <c r="P65" s="47" t="s">
        <v>914</v>
      </c>
      <c r="Q65" s="141"/>
      <c r="R65" s="141"/>
      <c r="S65" s="141"/>
      <c r="T65" s="141"/>
      <c r="U65" s="140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43"/>
      <c r="AV65" s="43"/>
      <c r="AW65" s="129"/>
      <c r="AX65" s="129"/>
      <c r="AY65" s="129"/>
      <c r="AZ65" s="130"/>
      <c r="BA65" s="39"/>
      <c r="BB65" s="39"/>
      <c r="BC65" s="39"/>
      <c r="BD65" s="39"/>
      <c r="BE65" s="39"/>
      <c r="BF65" s="39"/>
      <c r="BG65" s="39"/>
    </row>
    <row r="66" spans="1:59" x14ac:dyDescent="0.25">
      <c r="A66" s="39"/>
      <c r="B66" s="39"/>
      <c r="C66" s="39"/>
      <c r="D66" s="183" t="s">
        <v>580</v>
      </c>
      <c r="E66" s="256">
        <v>1</v>
      </c>
      <c r="F66" s="388" t="s">
        <v>910</v>
      </c>
      <c r="G66" s="389"/>
      <c r="H66" s="389"/>
      <c r="I66" s="389"/>
      <c r="J66" s="389"/>
      <c r="K66" s="389"/>
      <c r="L66" s="390"/>
      <c r="M66" s="388" t="s">
        <v>225</v>
      </c>
      <c r="N66" s="390"/>
      <c r="O66" s="167" t="s">
        <v>560</v>
      </c>
      <c r="P66" s="255" t="s">
        <v>583</v>
      </c>
      <c r="Q66" s="141"/>
      <c r="R66" s="141"/>
      <c r="S66" s="141"/>
      <c r="T66" s="141"/>
      <c r="U66" s="140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43"/>
      <c r="AV66" s="43"/>
      <c r="AW66" s="129"/>
      <c r="AX66" s="129"/>
      <c r="AY66" s="129"/>
      <c r="AZ66" s="130"/>
      <c r="BA66" s="39"/>
      <c r="BB66" s="39"/>
      <c r="BC66" s="39"/>
      <c r="BD66" s="39"/>
      <c r="BE66" s="39"/>
      <c r="BF66" s="39"/>
      <c r="BG66" s="39"/>
    </row>
    <row r="67" spans="1:59" x14ac:dyDescent="0.25">
      <c r="A67" s="39"/>
      <c r="B67" s="39"/>
      <c r="C67" s="39"/>
      <c r="D67" s="183" t="s">
        <v>580</v>
      </c>
      <c r="E67" s="256">
        <v>0</v>
      </c>
      <c r="F67" s="388" t="s">
        <v>908</v>
      </c>
      <c r="G67" s="389"/>
      <c r="H67" s="389"/>
      <c r="I67" s="389"/>
      <c r="J67" s="389"/>
      <c r="K67" s="389"/>
      <c r="L67" s="390"/>
      <c r="M67" s="388" t="s">
        <v>225</v>
      </c>
      <c r="N67" s="390"/>
      <c r="O67" s="167" t="s">
        <v>560</v>
      </c>
      <c r="P67" s="255" t="s">
        <v>583</v>
      </c>
      <c r="Q67" s="141"/>
      <c r="R67" s="141"/>
      <c r="S67" s="141"/>
      <c r="T67" s="141"/>
      <c r="U67" s="140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43"/>
      <c r="AV67" s="43"/>
      <c r="AW67" s="129"/>
      <c r="AX67" s="129"/>
      <c r="AY67" s="129"/>
      <c r="AZ67" s="130"/>
      <c r="BA67" s="39"/>
      <c r="BB67" s="39"/>
      <c r="BC67" s="39"/>
      <c r="BD67" s="39"/>
      <c r="BE67" s="39"/>
      <c r="BF67" s="39"/>
      <c r="BG67" s="39"/>
    </row>
    <row r="68" spans="1:59" x14ac:dyDescent="0.25">
      <c r="A68" s="39"/>
      <c r="B68" s="39"/>
      <c r="C68" s="39"/>
      <c r="D68" s="183" t="s">
        <v>580</v>
      </c>
      <c r="E68" s="256">
        <v>1</v>
      </c>
      <c r="F68" s="388" t="s">
        <v>908</v>
      </c>
      <c r="G68" s="389"/>
      <c r="H68" s="389"/>
      <c r="I68" s="389"/>
      <c r="J68" s="389"/>
      <c r="K68" s="389"/>
      <c r="L68" s="390"/>
      <c r="M68" s="388" t="s">
        <v>225</v>
      </c>
      <c r="N68" s="390"/>
      <c r="O68" s="167" t="s">
        <v>560</v>
      </c>
      <c r="P68" s="255" t="s">
        <v>583</v>
      </c>
      <c r="Q68" s="141"/>
      <c r="R68" s="141"/>
      <c r="S68" s="141"/>
      <c r="T68" s="141"/>
      <c r="U68" s="140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43"/>
      <c r="AV68" s="43"/>
      <c r="AW68" s="129"/>
      <c r="AX68" s="129"/>
      <c r="AY68" s="129"/>
      <c r="AZ68" s="130"/>
      <c r="BA68" s="39"/>
      <c r="BB68" s="39"/>
      <c r="BC68" s="39"/>
      <c r="BD68" s="39"/>
      <c r="BE68" s="39"/>
      <c r="BF68" s="39"/>
      <c r="BG68" s="39"/>
    </row>
    <row r="69" spans="1:59" x14ac:dyDescent="0.25">
      <c r="A69" s="39"/>
      <c r="B69" s="39"/>
      <c r="C69" s="39"/>
      <c r="D69" s="183" t="s">
        <v>580</v>
      </c>
      <c r="E69" s="256">
        <v>0</v>
      </c>
      <c r="F69" s="388" t="s">
        <v>909</v>
      </c>
      <c r="G69" s="389"/>
      <c r="H69" s="389"/>
      <c r="I69" s="389"/>
      <c r="J69" s="389"/>
      <c r="K69" s="389"/>
      <c r="L69" s="390"/>
      <c r="M69" s="388" t="s">
        <v>225</v>
      </c>
      <c r="N69" s="390"/>
      <c r="O69" s="147" t="s">
        <v>560</v>
      </c>
      <c r="P69" s="255" t="s">
        <v>583</v>
      </c>
      <c r="Q69" s="141"/>
      <c r="R69" s="141"/>
      <c r="S69" s="141"/>
      <c r="T69" s="141"/>
      <c r="U69" s="140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48"/>
      <c r="AV69" s="48"/>
      <c r="AW69" s="129"/>
      <c r="AX69" s="129"/>
      <c r="AY69" s="129"/>
      <c r="AZ69" s="130"/>
      <c r="BA69" s="39"/>
      <c r="BB69" s="39"/>
      <c r="BC69" s="39"/>
      <c r="BD69" s="39"/>
      <c r="BE69" s="39"/>
      <c r="BF69" s="39"/>
      <c r="BG69" s="39"/>
    </row>
    <row r="70" spans="1:59" x14ac:dyDescent="0.25">
      <c r="A70" s="39"/>
      <c r="B70" s="39"/>
      <c r="C70" s="39"/>
      <c r="D70" s="183" t="s">
        <v>580</v>
      </c>
      <c r="E70" s="256">
        <v>1</v>
      </c>
      <c r="F70" s="388" t="s">
        <v>909</v>
      </c>
      <c r="G70" s="389"/>
      <c r="H70" s="389"/>
      <c r="I70" s="389"/>
      <c r="J70" s="389"/>
      <c r="K70" s="389"/>
      <c r="L70" s="390"/>
      <c r="M70" s="388" t="s">
        <v>225</v>
      </c>
      <c r="N70" s="390"/>
      <c r="O70" s="147" t="s">
        <v>560</v>
      </c>
      <c r="P70" s="255" t="s">
        <v>583</v>
      </c>
      <c r="Q70" s="169"/>
      <c r="R70" s="169"/>
      <c r="S70" s="169"/>
      <c r="T70" s="169"/>
      <c r="U70" s="191"/>
      <c r="V70" s="169"/>
      <c r="W70" s="169"/>
      <c r="X70" s="169"/>
      <c r="Y70" s="169"/>
      <c r="Z70" s="169"/>
      <c r="AA70" s="169"/>
      <c r="AB70" s="16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190"/>
      <c r="BA70" s="39"/>
      <c r="BB70" s="39"/>
      <c r="BC70" s="39"/>
      <c r="BD70" s="39"/>
      <c r="BE70" s="39"/>
      <c r="BF70" s="39"/>
      <c r="BG70" s="39"/>
    </row>
    <row r="71" spans="1:59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189"/>
      <c r="V71" s="189"/>
      <c r="W71" s="189"/>
      <c r="X71" s="189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  <c r="AJ71" s="189"/>
      <c r="AK71" s="189"/>
      <c r="AL71" s="189"/>
      <c r="AM71" s="189"/>
      <c r="AN71" s="189"/>
      <c r="AO71" s="189"/>
      <c r="AP71" s="189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39"/>
      <c r="BB71" s="39"/>
      <c r="BC71" s="39"/>
      <c r="BD71" s="39"/>
      <c r="BE71" s="39"/>
      <c r="BF71" s="39"/>
      <c r="BG71" s="39"/>
    </row>
    <row r="72" spans="1:59" x14ac:dyDescent="0.25">
      <c r="A72" s="394" t="s">
        <v>947</v>
      </c>
      <c r="B72" s="394"/>
      <c r="C72" s="39"/>
      <c r="D72" s="39"/>
      <c r="E72" s="183"/>
      <c r="F72" s="39"/>
      <c r="G72" s="39"/>
      <c r="H72" s="39"/>
      <c r="I72" s="39"/>
      <c r="J72" s="39"/>
      <c r="K72" s="39"/>
      <c r="L72" s="64"/>
      <c r="M72" s="258"/>
      <c r="N72" s="259" t="s">
        <v>571</v>
      </c>
      <c r="O72" s="165">
        <v>0</v>
      </c>
      <c r="P72" s="165">
        <v>0</v>
      </c>
      <c r="Q72" s="165">
        <v>0</v>
      </c>
      <c r="R72" s="165">
        <v>0</v>
      </c>
      <c r="S72" s="165">
        <v>0</v>
      </c>
      <c r="T72" s="165">
        <v>0</v>
      </c>
      <c r="U72" s="409" t="s">
        <v>915</v>
      </c>
      <c r="V72" s="410"/>
      <c r="W72" s="410"/>
      <c r="X72" s="410"/>
      <c r="Y72" s="410"/>
      <c r="Z72" s="410"/>
      <c r="AA72" s="410"/>
      <c r="AB72" s="410"/>
      <c r="AC72" s="410"/>
      <c r="AD72" s="410"/>
      <c r="AE72" s="410"/>
      <c r="AF72" s="410"/>
      <c r="AG72" s="410"/>
      <c r="AH72" s="410"/>
      <c r="AI72" s="410"/>
      <c r="AJ72" s="410"/>
      <c r="AK72" s="410"/>
      <c r="AL72" s="410"/>
      <c r="AM72" s="410"/>
      <c r="AN72" s="410"/>
      <c r="AO72" s="410"/>
      <c r="AP72" s="410"/>
      <c r="AQ72" s="410"/>
      <c r="AR72" s="410"/>
      <c r="AS72" s="410"/>
      <c r="AT72" s="410"/>
      <c r="AU72" s="410"/>
      <c r="AV72" s="410"/>
      <c r="AW72" s="410"/>
      <c r="AX72" s="410"/>
      <c r="AY72" s="410"/>
      <c r="AZ72" s="411"/>
      <c r="BA72" s="150"/>
      <c r="BB72" s="151"/>
      <c r="BC72" s="39"/>
      <c r="BD72" s="39"/>
      <c r="BE72" s="39"/>
      <c r="BF72" s="39"/>
      <c r="BG72" s="39"/>
    </row>
    <row r="73" spans="1:59" x14ac:dyDescent="0.25">
      <c r="A73" s="39"/>
      <c r="B73" s="39"/>
      <c r="C73" s="39"/>
      <c r="D73" s="39"/>
      <c r="E73" s="183"/>
      <c r="F73" s="39"/>
      <c r="G73" s="39"/>
      <c r="H73" s="39"/>
      <c r="I73" s="39"/>
      <c r="J73" s="39"/>
      <c r="K73" s="39"/>
      <c r="L73" s="183"/>
      <c r="M73" s="387" t="s">
        <v>227</v>
      </c>
      <c r="N73" s="387"/>
      <c r="O73" s="174"/>
      <c r="P73" s="174"/>
      <c r="Q73" s="174"/>
      <c r="R73" s="174"/>
      <c r="S73" s="174"/>
      <c r="T73" s="174"/>
      <c r="U73" s="412"/>
      <c r="V73" s="413"/>
      <c r="W73" s="413"/>
      <c r="X73" s="413"/>
      <c r="Y73" s="413"/>
      <c r="Z73" s="413"/>
      <c r="AA73" s="413"/>
      <c r="AB73" s="413"/>
      <c r="AC73" s="413"/>
      <c r="AD73" s="413"/>
      <c r="AE73" s="413"/>
      <c r="AF73" s="413"/>
      <c r="AG73" s="413"/>
      <c r="AH73" s="413"/>
      <c r="AI73" s="413"/>
      <c r="AJ73" s="413"/>
      <c r="AK73" s="413"/>
      <c r="AL73" s="413"/>
      <c r="AM73" s="413"/>
      <c r="AN73" s="413"/>
      <c r="AO73" s="413"/>
      <c r="AP73" s="413"/>
      <c r="AQ73" s="413"/>
      <c r="AR73" s="413"/>
      <c r="AS73" s="413"/>
      <c r="AT73" s="413"/>
      <c r="AU73" s="413"/>
      <c r="AV73" s="413"/>
      <c r="AW73" s="413"/>
      <c r="AX73" s="413"/>
      <c r="AY73" s="413"/>
      <c r="AZ73" s="414"/>
      <c r="BA73" s="175"/>
      <c r="BB73" s="176"/>
      <c r="BC73" s="39"/>
      <c r="BD73" s="39"/>
      <c r="BE73" s="39"/>
      <c r="BF73" s="39"/>
      <c r="BG73" s="39"/>
    </row>
    <row r="74" spans="1:59" x14ac:dyDescent="0.25">
      <c r="A74" s="394" t="s">
        <v>946</v>
      </c>
      <c r="B74" s="394"/>
      <c r="C74" s="258" t="s">
        <v>944</v>
      </c>
      <c r="D74" s="39"/>
      <c r="E74" s="183"/>
      <c r="F74" s="39"/>
      <c r="G74" s="39"/>
      <c r="H74" s="39"/>
      <c r="I74" s="39"/>
      <c r="J74" s="39"/>
      <c r="K74" s="39"/>
      <c r="L74" s="183"/>
      <c r="M74" s="260"/>
      <c r="N74" s="261" t="s">
        <v>650</v>
      </c>
      <c r="O74" s="174">
        <v>0</v>
      </c>
      <c r="P74" s="174">
        <v>0</v>
      </c>
      <c r="Q74" s="174">
        <v>1</v>
      </c>
      <c r="R74" s="174">
        <v>1</v>
      </c>
      <c r="S74" s="174">
        <v>1</v>
      </c>
      <c r="T74" s="174">
        <v>1</v>
      </c>
      <c r="U74" s="415"/>
      <c r="V74" s="416"/>
      <c r="W74" s="416"/>
      <c r="X74" s="416"/>
      <c r="Y74" s="416"/>
      <c r="Z74" s="416"/>
      <c r="AA74" s="416"/>
      <c r="AB74" s="416"/>
      <c r="AC74" s="416"/>
      <c r="AD74" s="416"/>
      <c r="AE74" s="416"/>
      <c r="AF74" s="416"/>
      <c r="AG74" s="416"/>
      <c r="AH74" s="416"/>
      <c r="AI74" s="416"/>
      <c r="AJ74" s="416"/>
      <c r="AK74" s="416"/>
      <c r="AL74" s="416"/>
      <c r="AM74" s="416"/>
      <c r="AN74" s="416"/>
      <c r="AO74" s="416"/>
      <c r="AP74" s="416"/>
      <c r="AQ74" s="416"/>
      <c r="AR74" s="416"/>
      <c r="AS74" s="416"/>
      <c r="AT74" s="416"/>
      <c r="AU74" s="416"/>
      <c r="AV74" s="416"/>
      <c r="AW74" s="416"/>
      <c r="AX74" s="416"/>
      <c r="AY74" s="416"/>
      <c r="AZ74" s="417"/>
      <c r="BA74" s="175"/>
      <c r="BB74" s="176"/>
      <c r="BC74" s="39"/>
      <c r="BD74" s="39"/>
      <c r="BE74" s="39"/>
      <c r="BF74" s="39"/>
      <c r="BG74" s="39"/>
    </row>
    <row r="75" spans="1:59" x14ac:dyDescent="0.25">
      <c r="A75" s="394" t="s">
        <v>948</v>
      </c>
      <c r="B75" s="394"/>
      <c r="C75" s="258" t="s">
        <v>945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x14ac:dyDescent="0.25">
      <c r="A76" s="39"/>
      <c r="B76" s="39"/>
      <c r="C76" s="39"/>
      <c r="D76" s="151"/>
      <c r="E76" s="183"/>
      <c r="F76" s="39"/>
      <c r="G76" s="39"/>
      <c r="H76" s="39"/>
      <c r="I76" s="39"/>
      <c r="J76" s="39"/>
      <c r="K76" s="39"/>
      <c r="L76" s="183" t="s">
        <v>580</v>
      </c>
      <c r="M76" s="39" t="s">
        <v>949</v>
      </c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</row>
    <row r="77" spans="1:59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</row>
    <row r="78" spans="1:59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</row>
    <row r="79" spans="1:59" ht="15.75" x14ac:dyDescent="0.25">
      <c r="A79" s="56" t="s">
        <v>609</v>
      </c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</row>
    <row r="80" spans="1:59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</row>
    <row r="81" spans="1:59" x14ac:dyDescent="0.25">
      <c r="A81" s="59" t="s">
        <v>906</v>
      </c>
      <c r="B81" s="65" t="s">
        <v>10</v>
      </c>
      <c r="C81" s="166" t="s">
        <v>225</v>
      </c>
      <c r="D81" s="39"/>
      <c r="E81" s="164" t="s">
        <v>554</v>
      </c>
      <c r="F81" s="395" t="s">
        <v>221</v>
      </c>
      <c r="G81" s="396"/>
      <c r="H81" s="396"/>
      <c r="I81" s="396"/>
      <c r="J81" s="396"/>
      <c r="K81" s="396"/>
      <c r="L81" s="397"/>
      <c r="M81" s="398" t="s">
        <v>568</v>
      </c>
      <c r="N81" s="399"/>
      <c r="O81" s="400" t="s">
        <v>569</v>
      </c>
      <c r="P81" s="401"/>
      <c r="Q81" s="401"/>
      <c r="R81" s="401"/>
      <c r="S81" s="401"/>
      <c r="T81" s="402"/>
      <c r="U81" s="403" t="s">
        <v>564</v>
      </c>
      <c r="V81" s="404"/>
      <c r="W81" s="404"/>
      <c r="X81" s="404"/>
      <c r="Y81" s="404"/>
      <c r="Z81" s="404"/>
      <c r="AA81" s="404"/>
      <c r="AB81" s="405"/>
      <c r="AC81" s="403" t="s">
        <v>565</v>
      </c>
      <c r="AD81" s="404"/>
      <c r="AE81" s="404"/>
      <c r="AF81" s="404"/>
      <c r="AG81" s="404"/>
      <c r="AH81" s="404"/>
      <c r="AI81" s="404"/>
      <c r="AJ81" s="405"/>
      <c r="AK81" s="403" t="s">
        <v>566</v>
      </c>
      <c r="AL81" s="404"/>
      <c r="AM81" s="404"/>
      <c r="AN81" s="404"/>
      <c r="AO81" s="404"/>
      <c r="AP81" s="404"/>
      <c r="AQ81" s="404"/>
      <c r="AR81" s="405"/>
      <c r="AS81" s="403" t="s">
        <v>567</v>
      </c>
      <c r="AT81" s="404"/>
      <c r="AU81" s="404"/>
      <c r="AV81" s="404"/>
      <c r="AW81" s="404"/>
      <c r="AX81" s="404"/>
      <c r="AY81" s="404"/>
      <c r="AZ81" s="405"/>
      <c r="BA81" s="39"/>
      <c r="BB81" s="39"/>
      <c r="BC81" s="39"/>
      <c r="BD81" s="39"/>
      <c r="BE81" s="39"/>
      <c r="BF81" s="39"/>
      <c r="BG81" s="39"/>
    </row>
    <row r="82" spans="1:59" x14ac:dyDescent="0.25">
      <c r="A82" s="39"/>
      <c r="B82" s="39"/>
      <c r="C82" s="39"/>
      <c r="D82" s="39"/>
      <c r="E82" s="145">
        <v>47</v>
      </c>
      <c r="F82" s="42">
        <v>46</v>
      </c>
      <c r="G82" s="43"/>
      <c r="H82" s="43"/>
      <c r="I82" s="43"/>
      <c r="J82" s="43"/>
      <c r="K82" s="43"/>
      <c r="L82" s="44">
        <v>40</v>
      </c>
      <c r="M82" s="42">
        <v>39</v>
      </c>
      <c r="N82" s="44">
        <v>38</v>
      </c>
      <c r="O82" s="54">
        <v>37</v>
      </c>
      <c r="P82" s="53"/>
      <c r="Q82" s="53"/>
      <c r="R82" s="53"/>
      <c r="S82" s="53"/>
      <c r="T82" s="55">
        <v>32</v>
      </c>
      <c r="U82" s="53">
        <v>31</v>
      </c>
      <c r="V82" s="53"/>
      <c r="W82" s="53"/>
      <c r="X82" s="53"/>
      <c r="Y82" s="53"/>
      <c r="Z82" s="53"/>
      <c r="AA82" s="53"/>
      <c r="AB82" s="55">
        <v>24</v>
      </c>
      <c r="AC82" s="53">
        <v>23</v>
      </c>
      <c r="AD82" s="53"/>
      <c r="AE82" s="53"/>
      <c r="AF82" s="53"/>
      <c r="AG82" s="53"/>
      <c r="AH82" s="53"/>
      <c r="AI82" s="53"/>
      <c r="AJ82" s="55">
        <v>16</v>
      </c>
      <c r="AK82" s="53">
        <v>15</v>
      </c>
      <c r="AL82" s="53"/>
      <c r="AM82" s="53"/>
      <c r="AN82" s="53"/>
      <c r="AO82" s="53"/>
      <c r="AP82" s="53"/>
      <c r="AQ82" s="53"/>
      <c r="AR82" s="55">
        <v>8</v>
      </c>
      <c r="AS82" s="53">
        <v>7</v>
      </c>
      <c r="AT82" s="53"/>
      <c r="AU82" s="53"/>
      <c r="AV82" s="53"/>
      <c r="AW82" s="53"/>
      <c r="AX82" s="53"/>
      <c r="AY82" s="53"/>
      <c r="AZ82" s="55">
        <v>0</v>
      </c>
      <c r="BA82" s="39"/>
      <c r="BB82" s="39"/>
      <c r="BC82" s="39"/>
      <c r="BD82" s="39"/>
      <c r="BE82" s="39"/>
      <c r="BF82" s="39"/>
      <c r="BG82" s="39"/>
    </row>
    <row r="83" spans="1:59" x14ac:dyDescent="0.25">
      <c r="A83" s="39"/>
      <c r="B83" s="39"/>
      <c r="C83" s="39"/>
      <c r="D83" s="39"/>
      <c r="E83" s="180" t="s">
        <v>555</v>
      </c>
      <c r="F83" s="406" t="s">
        <v>584</v>
      </c>
      <c r="G83" s="407"/>
      <c r="H83" s="407"/>
      <c r="I83" s="407"/>
      <c r="J83" s="407"/>
      <c r="K83" s="407"/>
      <c r="L83" s="408"/>
      <c r="M83" s="406" t="s">
        <v>585</v>
      </c>
      <c r="N83" s="408"/>
      <c r="O83" s="406" t="s">
        <v>586</v>
      </c>
      <c r="P83" s="407"/>
      <c r="Q83" s="407"/>
      <c r="R83" s="407"/>
      <c r="S83" s="407"/>
      <c r="T83" s="408"/>
      <c r="U83" s="406" t="s">
        <v>587</v>
      </c>
      <c r="V83" s="407"/>
      <c r="W83" s="407"/>
      <c r="X83" s="407"/>
      <c r="Y83" s="407"/>
      <c r="Z83" s="407"/>
      <c r="AA83" s="407"/>
      <c r="AB83" s="408"/>
      <c r="AC83" s="406" t="s">
        <v>587</v>
      </c>
      <c r="AD83" s="407"/>
      <c r="AE83" s="407"/>
      <c r="AF83" s="407"/>
      <c r="AG83" s="407"/>
      <c r="AH83" s="407"/>
      <c r="AI83" s="407"/>
      <c r="AJ83" s="408"/>
      <c r="AK83" s="406" t="s">
        <v>587</v>
      </c>
      <c r="AL83" s="407"/>
      <c r="AM83" s="407"/>
      <c r="AN83" s="407"/>
      <c r="AO83" s="407"/>
      <c r="AP83" s="407"/>
      <c r="AQ83" s="407"/>
      <c r="AR83" s="408"/>
      <c r="AS83" s="406" t="s">
        <v>587</v>
      </c>
      <c r="AT83" s="407"/>
      <c r="AU83" s="407"/>
      <c r="AV83" s="407"/>
      <c r="AW83" s="407"/>
      <c r="AX83" s="407"/>
      <c r="AY83" s="407"/>
      <c r="AZ83" s="408"/>
      <c r="BA83" s="144"/>
      <c r="BB83" s="39"/>
      <c r="BC83" s="39"/>
      <c r="BD83" s="39"/>
      <c r="BE83" s="39"/>
      <c r="BF83" s="39"/>
      <c r="BG83" s="39"/>
    </row>
    <row r="84" spans="1:59" x14ac:dyDescent="0.25">
      <c r="A84" s="39"/>
      <c r="B84" s="39"/>
      <c r="C84" s="39"/>
      <c r="D84" s="39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29"/>
      <c r="AV84" s="129"/>
      <c r="AW84" s="129"/>
      <c r="AX84" s="129"/>
      <c r="AY84" s="129"/>
      <c r="AZ84" s="129"/>
      <c r="BA84" s="39"/>
      <c r="BB84" s="39"/>
      <c r="BC84" s="39"/>
      <c r="BD84" s="39"/>
      <c r="BE84" s="39"/>
      <c r="BF84" s="39"/>
      <c r="BG84" s="39"/>
    </row>
    <row r="85" spans="1:59" x14ac:dyDescent="0.25">
      <c r="A85" s="39"/>
      <c r="B85" s="39"/>
      <c r="C85" s="39"/>
      <c r="D85" s="183" t="s">
        <v>580</v>
      </c>
      <c r="E85" s="256">
        <v>0</v>
      </c>
      <c r="F85" s="388" t="s">
        <v>909</v>
      </c>
      <c r="G85" s="389"/>
      <c r="H85" s="389"/>
      <c r="I85" s="389"/>
      <c r="J85" s="389"/>
      <c r="K85" s="389"/>
      <c r="L85" s="390"/>
      <c r="M85" s="388" t="s">
        <v>225</v>
      </c>
      <c r="N85" s="390"/>
      <c r="O85" s="147" t="s">
        <v>560</v>
      </c>
      <c r="P85" s="255" t="s">
        <v>583</v>
      </c>
      <c r="Q85" s="141"/>
      <c r="R85" s="141"/>
      <c r="S85" s="141"/>
      <c r="T85" s="141"/>
      <c r="U85" s="140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48"/>
      <c r="AV85" s="48"/>
      <c r="AW85" s="129"/>
      <c r="AX85" s="129"/>
      <c r="AY85" s="129"/>
      <c r="AZ85" s="130"/>
      <c r="BA85" s="39"/>
      <c r="BB85" s="39"/>
      <c r="BC85" s="39"/>
      <c r="BD85" s="39"/>
      <c r="BE85" s="39"/>
      <c r="BF85" s="39"/>
      <c r="BG85" s="39"/>
    </row>
    <row r="86" spans="1:59" x14ac:dyDescent="0.25">
      <c r="A86" s="39"/>
      <c r="B86" s="39"/>
      <c r="C86" s="39"/>
      <c r="D86" s="183" t="s">
        <v>580</v>
      </c>
      <c r="E86" s="256">
        <v>1</v>
      </c>
      <c r="F86" s="388" t="s">
        <v>909</v>
      </c>
      <c r="G86" s="389"/>
      <c r="H86" s="389"/>
      <c r="I86" s="389"/>
      <c r="J86" s="389"/>
      <c r="K86" s="389"/>
      <c r="L86" s="390"/>
      <c r="M86" s="388" t="s">
        <v>225</v>
      </c>
      <c r="N86" s="390"/>
      <c r="O86" s="147" t="s">
        <v>560</v>
      </c>
      <c r="P86" s="255" t="s">
        <v>583</v>
      </c>
      <c r="Q86" s="169"/>
      <c r="R86" s="169"/>
      <c r="S86" s="169"/>
      <c r="T86" s="169"/>
      <c r="U86" s="191"/>
      <c r="V86" s="169"/>
      <c r="W86" s="169"/>
      <c r="X86" s="169"/>
      <c r="Y86" s="169"/>
      <c r="Z86" s="169"/>
      <c r="AA86" s="169"/>
      <c r="AB86" s="16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190"/>
      <c r="BA86" s="39"/>
      <c r="BB86" s="39"/>
      <c r="BC86" s="39"/>
      <c r="BD86" s="39"/>
      <c r="BE86" s="39"/>
      <c r="BF86" s="39"/>
      <c r="BG86" s="39"/>
    </row>
    <row r="87" spans="1:59" x14ac:dyDescent="0.25">
      <c r="A87" s="39"/>
      <c r="B87" s="39"/>
      <c r="C87" s="39"/>
      <c r="D87" s="64"/>
      <c r="E87" s="148">
        <v>0</v>
      </c>
      <c r="F87" s="418" t="s">
        <v>908</v>
      </c>
      <c r="G87" s="419"/>
      <c r="H87" s="419"/>
      <c r="I87" s="419"/>
      <c r="J87" s="419"/>
      <c r="K87" s="419"/>
      <c r="L87" s="420"/>
      <c r="M87" s="421" t="s">
        <v>225</v>
      </c>
      <c r="N87" s="422"/>
      <c r="O87" s="147" t="s">
        <v>560</v>
      </c>
      <c r="P87" s="47" t="s">
        <v>902</v>
      </c>
      <c r="Q87" s="141"/>
      <c r="R87" s="141"/>
      <c r="S87" s="141"/>
      <c r="T87" s="141"/>
      <c r="U87" s="140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43"/>
      <c r="AV87" s="43"/>
      <c r="AW87" s="129"/>
      <c r="AX87" s="129"/>
      <c r="AY87" s="129"/>
      <c r="AZ87" s="130"/>
      <c r="BA87" s="39"/>
      <c r="BB87" s="39"/>
      <c r="BC87" s="39"/>
      <c r="BD87" s="39"/>
      <c r="BE87" s="39"/>
      <c r="BF87" s="39"/>
      <c r="BG87" s="39"/>
    </row>
    <row r="88" spans="1:59" x14ac:dyDescent="0.25">
      <c r="A88" s="39"/>
      <c r="B88" s="39"/>
      <c r="C88" s="39"/>
      <c r="D88" s="64"/>
      <c r="E88" s="148">
        <v>1</v>
      </c>
      <c r="F88" s="418" t="s">
        <v>908</v>
      </c>
      <c r="G88" s="419"/>
      <c r="H88" s="419"/>
      <c r="I88" s="419"/>
      <c r="J88" s="419"/>
      <c r="K88" s="419"/>
      <c r="L88" s="420"/>
      <c r="M88" s="421" t="s">
        <v>225</v>
      </c>
      <c r="N88" s="422"/>
      <c r="O88" s="147" t="s">
        <v>560</v>
      </c>
      <c r="P88" s="47" t="s">
        <v>903</v>
      </c>
      <c r="Q88" s="141"/>
      <c r="R88" s="141"/>
      <c r="S88" s="141"/>
      <c r="T88" s="141"/>
      <c r="U88" s="140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43"/>
      <c r="AV88" s="43"/>
      <c r="AW88" s="129"/>
      <c r="AX88" s="129"/>
      <c r="AY88" s="129"/>
      <c r="AZ88" s="130"/>
      <c r="BA88" s="39"/>
      <c r="BB88" s="39"/>
      <c r="BC88" s="39"/>
      <c r="BD88" s="39"/>
      <c r="BE88" s="39"/>
      <c r="BF88" s="39"/>
      <c r="BG88" s="39"/>
    </row>
    <row r="89" spans="1:59" x14ac:dyDescent="0.25">
      <c r="A89" s="39"/>
      <c r="B89" s="39"/>
      <c r="C89" s="39"/>
      <c r="D89" s="64"/>
      <c r="E89" s="148">
        <v>0</v>
      </c>
      <c r="F89" s="418" t="s">
        <v>910</v>
      </c>
      <c r="G89" s="419"/>
      <c r="H89" s="419"/>
      <c r="I89" s="419"/>
      <c r="J89" s="419"/>
      <c r="K89" s="419"/>
      <c r="L89" s="420"/>
      <c r="M89" s="421" t="s">
        <v>225</v>
      </c>
      <c r="N89" s="422"/>
      <c r="O89" s="147" t="s">
        <v>560</v>
      </c>
      <c r="P89" s="47" t="s">
        <v>904</v>
      </c>
      <c r="Q89" s="141"/>
      <c r="R89" s="141"/>
      <c r="S89" s="141"/>
      <c r="T89" s="141"/>
      <c r="U89" s="140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43"/>
      <c r="AV89" s="43"/>
      <c r="AW89" s="129"/>
      <c r="AX89" s="129"/>
      <c r="AY89" s="129"/>
      <c r="AZ89" s="130"/>
      <c r="BA89" s="39"/>
      <c r="BB89" s="39"/>
      <c r="BC89" s="39"/>
      <c r="BD89" s="39"/>
      <c r="BE89" s="39"/>
      <c r="BF89" s="39"/>
      <c r="BG89" s="39"/>
    </row>
    <row r="90" spans="1:59" x14ac:dyDescent="0.25">
      <c r="A90" s="39"/>
      <c r="B90" s="39"/>
      <c r="C90" s="39"/>
      <c r="D90" s="64"/>
      <c r="E90" s="148">
        <v>1</v>
      </c>
      <c r="F90" s="418" t="s">
        <v>910</v>
      </c>
      <c r="G90" s="419"/>
      <c r="H90" s="419"/>
      <c r="I90" s="419"/>
      <c r="J90" s="419"/>
      <c r="K90" s="419"/>
      <c r="L90" s="420"/>
      <c r="M90" s="421" t="s">
        <v>225</v>
      </c>
      <c r="N90" s="422"/>
      <c r="O90" s="147" t="s">
        <v>560</v>
      </c>
      <c r="P90" s="47" t="s">
        <v>905</v>
      </c>
      <c r="Q90" s="141"/>
      <c r="R90" s="141"/>
      <c r="S90" s="141"/>
      <c r="T90" s="141"/>
      <c r="U90" s="140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43"/>
      <c r="AV90" s="43"/>
      <c r="AW90" s="129"/>
      <c r="AX90" s="129"/>
      <c r="AY90" s="129"/>
      <c r="AZ90" s="130"/>
      <c r="BA90" s="39"/>
      <c r="BB90" s="39"/>
      <c r="BC90" s="39"/>
      <c r="BD90" s="39"/>
      <c r="BE90" s="39"/>
      <c r="BF90" s="39"/>
      <c r="BG90" s="39"/>
    </row>
    <row r="91" spans="1:59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4"/>
      <c r="BA91" s="39"/>
      <c r="BB91" s="39"/>
      <c r="BC91" s="39"/>
      <c r="BD91" s="39"/>
      <c r="BE91" s="39"/>
      <c r="BF91" s="39"/>
      <c r="BG91" s="39"/>
    </row>
    <row r="92" spans="1:59" x14ac:dyDescent="0.25">
      <c r="A92" s="394" t="s">
        <v>895</v>
      </c>
      <c r="B92" s="394"/>
      <c r="C92" s="39"/>
      <c r="D92" s="39"/>
      <c r="E92" s="148">
        <v>1</v>
      </c>
      <c r="F92" s="141"/>
      <c r="G92" s="141"/>
      <c r="H92" s="141"/>
      <c r="I92" s="141"/>
      <c r="J92" s="141"/>
      <c r="K92" s="141"/>
      <c r="L92" s="141"/>
      <c r="M92" s="258"/>
      <c r="N92" s="259" t="s">
        <v>668</v>
      </c>
      <c r="O92" s="165">
        <v>0</v>
      </c>
      <c r="P92" s="165">
        <v>1</v>
      </c>
      <c r="Q92" s="165">
        <v>0</v>
      </c>
      <c r="R92" s="165">
        <v>0</v>
      </c>
      <c r="S92" s="165">
        <v>0</v>
      </c>
      <c r="T92" s="165">
        <v>0</v>
      </c>
      <c r="U92" s="403" t="s">
        <v>695</v>
      </c>
      <c r="V92" s="404"/>
      <c r="W92" s="404"/>
      <c r="X92" s="404"/>
      <c r="Y92" s="404"/>
      <c r="Z92" s="404"/>
      <c r="AA92" s="404"/>
      <c r="AB92" s="404"/>
      <c r="AC92" s="404"/>
      <c r="AD92" s="404"/>
      <c r="AE92" s="404"/>
      <c r="AF92" s="404"/>
      <c r="AG92" s="404"/>
      <c r="AH92" s="404"/>
      <c r="AI92" s="404"/>
      <c r="AJ92" s="404"/>
      <c r="AK92" s="404"/>
      <c r="AL92" s="404"/>
      <c r="AM92" s="404"/>
      <c r="AN92" s="404"/>
      <c r="AO92" s="404"/>
      <c r="AP92" s="404"/>
      <c r="AQ92" s="404"/>
      <c r="AR92" s="404"/>
      <c r="AS92" s="404"/>
      <c r="AT92" s="404"/>
      <c r="AU92" s="404"/>
      <c r="AV92" s="404"/>
      <c r="AW92" s="404"/>
      <c r="AX92" s="404"/>
      <c r="AY92" s="404"/>
      <c r="AZ92" s="405"/>
      <c r="BA92" s="39"/>
      <c r="BB92" s="151" t="s">
        <v>656</v>
      </c>
      <c r="BC92" s="39"/>
      <c r="BD92" s="39"/>
      <c r="BE92" s="39"/>
      <c r="BF92" s="39"/>
      <c r="BG92" s="39"/>
    </row>
    <row r="93" spans="1:59" x14ac:dyDescent="0.25">
      <c r="A93" s="39"/>
      <c r="B93" s="39"/>
      <c r="C93" s="39"/>
      <c r="D93" s="39"/>
      <c r="E93" s="148">
        <v>1</v>
      </c>
      <c r="F93" s="141"/>
      <c r="G93" s="141"/>
      <c r="H93" s="141"/>
      <c r="I93" s="141"/>
      <c r="J93" s="141"/>
      <c r="K93" s="141"/>
      <c r="L93" s="141"/>
      <c r="M93" s="258"/>
      <c r="N93" s="259" t="s">
        <v>706</v>
      </c>
      <c r="O93" s="165">
        <v>0</v>
      </c>
      <c r="P93" s="165">
        <v>1</v>
      </c>
      <c r="Q93" s="165">
        <v>0</v>
      </c>
      <c r="R93" s="165">
        <v>0</v>
      </c>
      <c r="S93" s="165">
        <v>0</v>
      </c>
      <c r="T93" s="165">
        <v>1</v>
      </c>
      <c r="U93" s="403" t="s">
        <v>694</v>
      </c>
      <c r="V93" s="404"/>
      <c r="W93" s="404"/>
      <c r="X93" s="404"/>
      <c r="Y93" s="404"/>
      <c r="Z93" s="404"/>
      <c r="AA93" s="404"/>
      <c r="AB93" s="404"/>
      <c r="AC93" s="404"/>
      <c r="AD93" s="404"/>
      <c r="AE93" s="404"/>
      <c r="AF93" s="404"/>
      <c r="AG93" s="404"/>
      <c r="AH93" s="404"/>
      <c r="AI93" s="404"/>
      <c r="AJ93" s="404"/>
      <c r="AK93" s="404"/>
      <c r="AL93" s="404"/>
      <c r="AM93" s="404"/>
      <c r="AN93" s="404"/>
      <c r="AO93" s="404"/>
      <c r="AP93" s="404"/>
      <c r="AQ93" s="404"/>
      <c r="AR93" s="404"/>
      <c r="AS93" s="404"/>
      <c r="AT93" s="404"/>
      <c r="AU93" s="404"/>
      <c r="AV93" s="404"/>
      <c r="AW93" s="404"/>
      <c r="AX93" s="404"/>
      <c r="AY93" s="404"/>
      <c r="AZ93" s="405"/>
      <c r="BA93" s="39"/>
      <c r="BB93" s="151" t="s">
        <v>656</v>
      </c>
      <c r="BC93" s="39"/>
      <c r="BD93" s="39"/>
      <c r="BE93" s="39"/>
      <c r="BF93" s="39"/>
      <c r="BG93" s="39"/>
    </row>
    <row r="94" spans="1:59" x14ac:dyDescent="0.25">
      <c r="A94" s="394" t="s">
        <v>942</v>
      </c>
      <c r="B94" s="394"/>
      <c r="C94" s="258" t="s">
        <v>944</v>
      </c>
      <c r="D94" s="39"/>
      <c r="E94" s="148">
        <v>1</v>
      </c>
      <c r="F94" s="141"/>
      <c r="G94" s="141"/>
      <c r="H94" s="141"/>
      <c r="I94" s="141"/>
      <c r="J94" s="141"/>
      <c r="K94" s="141"/>
      <c r="L94" s="183"/>
      <c r="M94" s="258"/>
      <c r="N94" s="259" t="s">
        <v>707</v>
      </c>
      <c r="O94" s="165">
        <v>0</v>
      </c>
      <c r="P94" s="165">
        <v>1</v>
      </c>
      <c r="Q94" s="165">
        <v>0</v>
      </c>
      <c r="R94" s="165">
        <v>0</v>
      </c>
      <c r="S94" s="165">
        <v>1</v>
      </c>
      <c r="T94" s="165">
        <v>0</v>
      </c>
      <c r="U94" s="403" t="s">
        <v>766</v>
      </c>
      <c r="V94" s="404"/>
      <c r="W94" s="404"/>
      <c r="X94" s="404"/>
      <c r="Y94" s="404"/>
      <c r="Z94" s="404"/>
      <c r="AA94" s="404"/>
      <c r="AB94" s="404"/>
      <c r="AC94" s="404"/>
      <c r="AD94" s="404"/>
      <c r="AE94" s="404"/>
      <c r="AF94" s="404"/>
      <c r="AG94" s="404"/>
      <c r="AH94" s="404"/>
      <c r="AI94" s="404"/>
      <c r="AJ94" s="404"/>
      <c r="AK94" s="404"/>
      <c r="AL94" s="404"/>
      <c r="AM94" s="404"/>
      <c r="AN94" s="404"/>
      <c r="AO94" s="404"/>
      <c r="AP94" s="404"/>
      <c r="AQ94" s="404"/>
      <c r="AR94" s="404"/>
      <c r="AS94" s="404"/>
      <c r="AT94" s="404"/>
      <c r="AU94" s="404"/>
      <c r="AV94" s="404"/>
      <c r="AW94" s="404"/>
      <c r="AX94" s="404"/>
      <c r="AY94" s="404"/>
      <c r="AZ94" s="405"/>
      <c r="BA94" s="39"/>
      <c r="BB94" s="151" t="s">
        <v>656</v>
      </c>
      <c r="BC94" s="39"/>
      <c r="BD94" s="39"/>
      <c r="BE94" s="39"/>
      <c r="BF94" s="39"/>
      <c r="BG94" s="39"/>
    </row>
    <row r="95" spans="1:59" x14ac:dyDescent="0.25">
      <c r="A95" s="394" t="s">
        <v>943</v>
      </c>
      <c r="B95" s="394"/>
      <c r="C95" s="258" t="s">
        <v>945</v>
      </c>
      <c r="D95" s="39"/>
      <c r="E95" s="148">
        <v>1</v>
      </c>
      <c r="F95" s="141"/>
      <c r="G95" s="141"/>
      <c r="H95" s="141"/>
      <c r="I95" s="141"/>
      <c r="J95" s="141"/>
      <c r="K95" s="141"/>
      <c r="L95" s="183"/>
      <c r="M95" s="258"/>
      <c r="N95" s="259" t="s">
        <v>708</v>
      </c>
      <c r="O95" s="165">
        <v>0</v>
      </c>
      <c r="P95" s="165">
        <v>1</v>
      </c>
      <c r="Q95" s="165">
        <v>0</v>
      </c>
      <c r="R95" s="165">
        <v>0</v>
      </c>
      <c r="S95" s="165">
        <v>1</v>
      </c>
      <c r="T95" s="165">
        <v>1</v>
      </c>
      <c r="U95" s="403" t="s">
        <v>767</v>
      </c>
      <c r="V95" s="404"/>
      <c r="W95" s="404"/>
      <c r="X95" s="404"/>
      <c r="Y95" s="404"/>
      <c r="Z95" s="404"/>
      <c r="AA95" s="404"/>
      <c r="AB95" s="404"/>
      <c r="AC95" s="404"/>
      <c r="AD95" s="404"/>
      <c r="AE95" s="404"/>
      <c r="AF95" s="404"/>
      <c r="AG95" s="404"/>
      <c r="AH95" s="404"/>
      <c r="AI95" s="404"/>
      <c r="AJ95" s="404"/>
      <c r="AK95" s="404"/>
      <c r="AL95" s="404"/>
      <c r="AM95" s="404"/>
      <c r="AN95" s="404"/>
      <c r="AO95" s="404"/>
      <c r="AP95" s="404"/>
      <c r="AQ95" s="404"/>
      <c r="AR95" s="404"/>
      <c r="AS95" s="404"/>
      <c r="AT95" s="404"/>
      <c r="AU95" s="404"/>
      <c r="AV95" s="404"/>
      <c r="AW95" s="404"/>
      <c r="AX95" s="404"/>
      <c r="AY95" s="404"/>
      <c r="AZ95" s="405"/>
      <c r="BA95" s="39"/>
      <c r="BB95" s="151" t="s">
        <v>656</v>
      </c>
      <c r="BC95" s="39"/>
      <c r="BD95" s="39"/>
      <c r="BE95" s="39"/>
      <c r="BF95" s="39"/>
      <c r="BG95" s="39"/>
    </row>
    <row r="96" spans="1:59" x14ac:dyDescent="0.25">
      <c r="A96" s="39"/>
      <c r="B96" s="39"/>
      <c r="C96" s="39"/>
      <c r="D96" s="39"/>
      <c r="E96" s="148" t="s">
        <v>556</v>
      </c>
      <c r="F96" s="141"/>
      <c r="G96" s="141"/>
      <c r="H96" s="141"/>
      <c r="I96" s="141"/>
      <c r="J96" s="141"/>
      <c r="K96" s="141"/>
      <c r="L96" s="141"/>
      <c r="M96" s="258"/>
      <c r="N96" s="259" t="s">
        <v>709</v>
      </c>
      <c r="O96" s="165">
        <v>0</v>
      </c>
      <c r="P96" s="165">
        <v>1</v>
      </c>
      <c r="Q96" s="165">
        <v>0</v>
      </c>
      <c r="R96" s="165">
        <v>1</v>
      </c>
      <c r="S96" s="165">
        <v>0</v>
      </c>
      <c r="T96" s="165">
        <v>0</v>
      </c>
      <c r="U96" s="403" t="s">
        <v>770</v>
      </c>
      <c r="V96" s="404"/>
      <c r="W96" s="404"/>
      <c r="X96" s="404"/>
      <c r="Y96" s="404"/>
      <c r="Z96" s="404"/>
      <c r="AA96" s="404"/>
      <c r="AB96" s="404"/>
      <c r="AC96" s="404"/>
      <c r="AD96" s="404"/>
      <c r="AE96" s="404"/>
      <c r="AF96" s="404"/>
      <c r="AG96" s="404"/>
      <c r="AH96" s="404"/>
      <c r="AI96" s="404"/>
      <c r="AJ96" s="404"/>
      <c r="AK96" s="404"/>
      <c r="AL96" s="404"/>
      <c r="AM96" s="404"/>
      <c r="AN96" s="404"/>
      <c r="AO96" s="404"/>
      <c r="AP96" s="404"/>
      <c r="AQ96" s="404"/>
      <c r="AR96" s="404"/>
      <c r="AS96" s="404"/>
      <c r="AT96" s="404"/>
      <c r="AU96" s="404"/>
      <c r="AV96" s="404"/>
      <c r="AW96" s="404"/>
      <c r="AX96" s="404"/>
      <c r="AY96" s="404"/>
      <c r="AZ96" s="405"/>
      <c r="BA96" s="39"/>
      <c r="BB96" s="151" t="s">
        <v>656</v>
      </c>
      <c r="BC96" s="39"/>
      <c r="BD96" s="39"/>
      <c r="BE96" s="39"/>
      <c r="BF96" s="39"/>
      <c r="BG96" s="39"/>
    </row>
    <row r="97" spans="1:61" x14ac:dyDescent="0.25">
      <c r="A97" s="39"/>
      <c r="B97" s="39"/>
      <c r="C97" s="39"/>
      <c r="D97" s="39"/>
      <c r="E97" s="148">
        <v>0</v>
      </c>
      <c r="F97" s="141"/>
      <c r="G97" s="141"/>
      <c r="H97" s="141"/>
      <c r="I97" s="141"/>
      <c r="J97" s="141"/>
      <c r="K97" s="141"/>
      <c r="L97" s="141"/>
      <c r="M97" s="258"/>
      <c r="N97" s="259" t="s">
        <v>710</v>
      </c>
      <c r="O97" s="165">
        <v>0</v>
      </c>
      <c r="P97" s="165">
        <v>1</v>
      </c>
      <c r="Q97" s="165">
        <v>0</v>
      </c>
      <c r="R97" s="165">
        <v>1</v>
      </c>
      <c r="S97" s="165">
        <v>0</v>
      </c>
      <c r="T97" s="165">
        <v>1</v>
      </c>
      <c r="U97" s="403" t="s">
        <v>653</v>
      </c>
      <c r="V97" s="404"/>
      <c r="W97" s="404"/>
      <c r="X97" s="404"/>
      <c r="Y97" s="404"/>
      <c r="Z97" s="404"/>
      <c r="AA97" s="404"/>
      <c r="AB97" s="404"/>
      <c r="AC97" s="404"/>
      <c r="AD97" s="404"/>
      <c r="AE97" s="404"/>
      <c r="AF97" s="404"/>
      <c r="AG97" s="404"/>
      <c r="AH97" s="404"/>
      <c r="AI97" s="404"/>
      <c r="AJ97" s="404"/>
      <c r="AK97" s="404"/>
      <c r="AL97" s="404"/>
      <c r="AM97" s="404"/>
      <c r="AN97" s="404"/>
      <c r="AO97" s="404"/>
      <c r="AP97" s="404"/>
      <c r="AQ97" s="404"/>
      <c r="AR97" s="404"/>
      <c r="AS97" s="404"/>
      <c r="AT97" s="404"/>
      <c r="AU97" s="404"/>
      <c r="AV97" s="404"/>
      <c r="AW97" s="404"/>
      <c r="AX97" s="404"/>
      <c r="AY97" s="404"/>
      <c r="AZ97" s="405"/>
      <c r="BA97" s="39"/>
      <c r="BB97" s="151" t="s">
        <v>657</v>
      </c>
      <c r="BC97" s="39"/>
      <c r="BD97" s="39"/>
      <c r="BE97" s="39"/>
      <c r="BF97" s="39"/>
      <c r="BG97" s="39"/>
    </row>
    <row r="98" spans="1:61" x14ac:dyDescent="0.25">
      <c r="A98" s="39"/>
      <c r="B98" s="39"/>
      <c r="C98" s="39"/>
      <c r="D98" s="39"/>
      <c r="E98" s="148">
        <v>0</v>
      </c>
      <c r="F98" s="141"/>
      <c r="G98" s="141"/>
      <c r="H98" s="141"/>
      <c r="I98" s="141"/>
      <c r="J98" s="141"/>
      <c r="K98" s="141"/>
      <c r="L98" s="141"/>
      <c r="M98" s="258"/>
      <c r="N98" s="259" t="s">
        <v>711</v>
      </c>
      <c r="O98" s="165">
        <v>0</v>
      </c>
      <c r="P98" s="165">
        <v>1</v>
      </c>
      <c r="Q98" s="165">
        <v>0</v>
      </c>
      <c r="R98" s="165">
        <v>1</v>
      </c>
      <c r="S98" s="165">
        <v>1</v>
      </c>
      <c r="T98" s="165">
        <v>0</v>
      </c>
      <c r="U98" s="403" t="s">
        <v>547</v>
      </c>
      <c r="V98" s="404"/>
      <c r="W98" s="404"/>
      <c r="X98" s="404"/>
      <c r="Y98" s="404"/>
      <c r="Z98" s="404"/>
      <c r="AA98" s="404"/>
      <c r="AB98" s="405"/>
      <c r="AC98" s="403" t="s">
        <v>548</v>
      </c>
      <c r="AD98" s="404"/>
      <c r="AE98" s="404"/>
      <c r="AF98" s="404"/>
      <c r="AG98" s="404"/>
      <c r="AH98" s="404"/>
      <c r="AI98" s="404"/>
      <c r="AJ98" s="405"/>
      <c r="AK98" s="403" t="s">
        <v>549</v>
      </c>
      <c r="AL98" s="404"/>
      <c r="AM98" s="404"/>
      <c r="AN98" s="404"/>
      <c r="AO98" s="404"/>
      <c r="AP98" s="404"/>
      <c r="AQ98" s="404"/>
      <c r="AR98" s="405"/>
      <c r="AS98" s="403" t="s">
        <v>550</v>
      </c>
      <c r="AT98" s="404"/>
      <c r="AU98" s="404"/>
      <c r="AV98" s="404"/>
      <c r="AW98" s="404"/>
      <c r="AX98" s="404"/>
      <c r="AY98" s="404"/>
      <c r="AZ98" s="405"/>
      <c r="BA98" s="39"/>
      <c r="BB98" s="151" t="s">
        <v>655</v>
      </c>
      <c r="BC98" s="39"/>
      <c r="BD98" s="39"/>
      <c r="BE98" s="39"/>
      <c r="BF98" s="39"/>
      <c r="BG98" s="39"/>
    </row>
    <row r="99" spans="1:61" x14ac:dyDescent="0.25">
      <c r="A99" s="39"/>
      <c r="B99" s="39"/>
      <c r="C99" s="39"/>
      <c r="D99" s="39"/>
      <c r="E99" s="148" t="s">
        <v>556</v>
      </c>
      <c r="F99" s="141"/>
      <c r="G99" s="141"/>
      <c r="H99" s="141"/>
      <c r="I99" s="141"/>
      <c r="J99" s="141"/>
      <c r="K99" s="141"/>
      <c r="L99" s="141"/>
      <c r="M99" s="258"/>
      <c r="N99" s="259" t="s">
        <v>896</v>
      </c>
      <c r="O99" s="165">
        <v>0</v>
      </c>
      <c r="P99" s="165">
        <v>1</v>
      </c>
      <c r="Q99" s="165">
        <v>0</v>
      </c>
      <c r="R99" s="165">
        <v>1</v>
      </c>
      <c r="S99" s="165">
        <v>1</v>
      </c>
      <c r="T99" s="165">
        <v>1</v>
      </c>
      <c r="U99" s="391" t="s">
        <v>651</v>
      </c>
      <c r="V99" s="392"/>
      <c r="W99" s="392"/>
      <c r="X99" s="392"/>
      <c r="Y99" s="392"/>
      <c r="Z99" s="392"/>
      <c r="AA99" s="392"/>
      <c r="AB99" s="393"/>
      <c r="AC99" s="403" t="s">
        <v>551</v>
      </c>
      <c r="AD99" s="404"/>
      <c r="AE99" s="404"/>
      <c r="AF99" s="404"/>
      <c r="AG99" s="404"/>
      <c r="AH99" s="404"/>
      <c r="AI99" s="404"/>
      <c r="AJ99" s="405"/>
      <c r="AK99" s="403" t="s">
        <v>552</v>
      </c>
      <c r="AL99" s="404"/>
      <c r="AM99" s="404"/>
      <c r="AN99" s="404"/>
      <c r="AO99" s="404"/>
      <c r="AP99" s="404"/>
      <c r="AQ99" s="404"/>
      <c r="AR99" s="404"/>
      <c r="AS99" s="404"/>
      <c r="AT99" s="404"/>
      <c r="AU99" s="404"/>
      <c r="AV99" s="404"/>
      <c r="AW99" s="404"/>
      <c r="AX99" s="404"/>
      <c r="AY99" s="404"/>
      <c r="AZ99" s="405"/>
      <c r="BA99" s="39"/>
      <c r="BB99" s="151" t="s">
        <v>654</v>
      </c>
      <c r="BC99" s="39"/>
      <c r="BD99" s="39"/>
      <c r="BE99" s="39"/>
      <c r="BF99" s="39"/>
      <c r="BG99" s="39"/>
      <c r="BI99" s="241" t="s">
        <v>658</v>
      </c>
    </row>
    <row r="100" spans="1:61" x14ac:dyDescent="0.25">
      <c r="A100" s="39"/>
      <c r="B100" s="39"/>
      <c r="C100" s="39"/>
      <c r="D100" s="39"/>
      <c r="E100" s="148" t="s">
        <v>556</v>
      </c>
      <c r="F100" s="141"/>
      <c r="G100" s="141"/>
      <c r="H100" s="141"/>
      <c r="I100" s="141"/>
      <c r="J100" s="141"/>
      <c r="K100" s="141"/>
      <c r="L100" s="242" t="s">
        <v>626</v>
      </c>
      <c r="M100" s="258"/>
      <c r="N100" s="259" t="s">
        <v>897</v>
      </c>
      <c r="O100" s="165">
        <v>0</v>
      </c>
      <c r="P100" s="165">
        <v>1</v>
      </c>
      <c r="Q100" s="165">
        <v>1</v>
      </c>
      <c r="R100" s="165">
        <v>0</v>
      </c>
      <c r="S100" s="165">
        <v>0</v>
      </c>
      <c r="T100" s="165">
        <v>0</v>
      </c>
      <c r="U100" s="391" t="s">
        <v>670</v>
      </c>
      <c r="V100" s="392"/>
      <c r="W100" s="392"/>
      <c r="X100" s="392"/>
      <c r="Y100" s="392"/>
      <c r="Z100" s="392"/>
      <c r="AA100" s="392"/>
      <c r="AB100" s="392"/>
      <c r="AC100" s="392"/>
      <c r="AD100" s="392"/>
      <c r="AE100" s="392"/>
      <c r="AF100" s="392"/>
      <c r="AG100" s="392"/>
      <c r="AH100" s="392"/>
      <c r="AI100" s="392"/>
      <c r="AJ100" s="392"/>
      <c r="AK100" s="392"/>
      <c r="AL100" s="392"/>
      <c r="AM100" s="392"/>
      <c r="AN100" s="392"/>
      <c r="AO100" s="392"/>
      <c r="AP100" s="392"/>
      <c r="AQ100" s="392"/>
      <c r="AR100" s="392"/>
      <c r="AS100" s="392"/>
      <c r="AT100" s="392"/>
      <c r="AU100" s="392"/>
      <c r="AV100" s="392"/>
      <c r="AW100" s="392"/>
      <c r="AX100" s="392"/>
      <c r="AY100" s="392"/>
      <c r="AZ100" s="252" t="s">
        <v>669</v>
      </c>
      <c r="BA100" s="39"/>
      <c r="BB100" s="151" t="s">
        <v>681</v>
      </c>
      <c r="BC100" s="39"/>
      <c r="BD100" s="39"/>
      <c r="BE100" s="39"/>
      <c r="BF100" s="39"/>
      <c r="BG100" s="39"/>
      <c r="BI100" s="241"/>
    </row>
    <row r="101" spans="1:61" x14ac:dyDescent="0.25">
      <c r="A101" s="39"/>
      <c r="B101" s="39"/>
      <c r="C101" s="39"/>
      <c r="D101" s="39"/>
      <c r="E101" s="148" t="s">
        <v>556</v>
      </c>
      <c r="F101" s="141"/>
      <c r="G101" s="141"/>
      <c r="H101" s="141"/>
      <c r="I101" s="141"/>
      <c r="J101" s="141"/>
      <c r="K101" s="141"/>
      <c r="L101" s="242" t="s">
        <v>625</v>
      </c>
      <c r="M101" s="258"/>
      <c r="N101" s="259" t="s">
        <v>898</v>
      </c>
      <c r="O101" s="165">
        <v>0</v>
      </c>
      <c r="P101" s="165">
        <v>1</v>
      </c>
      <c r="Q101" s="165">
        <v>1</v>
      </c>
      <c r="R101" s="165">
        <v>0</v>
      </c>
      <c r="S101" s="165">
        <v>0</v>
      </c>
      <c r="T101" s="165">
        <v>1</v>
      </c>
      <c r="U101" s="391" t="s">
        <v>652</v>
      </c>
      <c r="V101" s="392"/>
      <c r="W101" s="392"/>
      <c r="X101" s="392"/>
      <c r="Y101" s="392"/>
      <c r="Z101" s="392"/>
      <c r="AA101" s="392"/>
      <c r="AB101" s="392"/>
      <c r="AC101" s="392"/>
      <c r="AD101" s="392"/>
      <c r="AE101" s="392"/>
      <c r="AF101" s="392"/>
      <c r="AG101" s="392"/>
      <c r="AH101" s="392"/>
      <c r="AI101" s="392"/>
      <c r="AJ101" s="392"/>
      <c r="AK101" s="392"/>
      <c r="AL101" s="392"/>
      <c r="AM101" s="392"/>
      <c r="AN101" s="392"/>
      <c r="AO101" s="392"/>
      <c r="AP101" s="392"/>
      <c r="AQ101" s="392"/>
      <c r="AR101" s="393"/>
      <c r="AS101" s="237">
        <v>0</v>
      </c>
      <c r="AT101" s="457" t="s">
        <v>690</v>
      </c>
      <c r="AU101" s="458"/>
      <c r="AV101" s="458"/>
      <c r="AW101" s="458"/>
      <c r="AX101" s="458"/>
      <c r="AY101" s="458"/>
      <c r="AZ101" s="459"/>
      <c r="BA101" s="39"/>
      <c r="BB101" s="151" t="s">
        <v>655</v>
      </c>
      <c r="BC101" s="39"/>
      <c r="BD101" s="39"/>
      <c r="BE101" s="39"/>
      <c r="BF101" s="39"/>
      <c r="BG101" s="39"/>
    </row>
    <row r="102" spans="1:61" x14ac:dyDescent="0.25">
      <c r="A102" s="39"/>
      <c r="B102" s="39"/>
      <c r="C102" s="39"/>
      <c r="D102" s="39"/>
      <c r="E102" s="148" t="s">
        <v>556</v>
      </c>
      <c r="F102" s="141"/>
      <c r="G102" s="141"/>
      <c r="H102" s="141"/>
      <c r="I102" s="141"/>
      <c r="J102" s="141"/>
      <c r="K102" s="141"/>
      <c r="L102" s="183" t="s">
        <v>580</v>
      </c>
      <c r="M102" s="260"/>
      <c r="N102" s="261" t="s">
        <v>899</v>
      </c>
      <c r="O102" s="491">
        <v>0</v>
      </c>
      <c r="P102" s="491">
        <v>1</v>
      </c>
      <c r="Q102" s="491">
        <v>1</v>
      </c>
      <c r="R102" s="491">
        <v>0</v>
      </c>
      <c r="S102" s="491">
        <v>1</v>
      </c>
      <c r="T102" s="491">
        <v>0</v>
      </c>
      <c r="U102" s="391" t="s">
        <v>667</v>
      </c>
      <c r="V102" s="392"/>
      <c r="W102" s="392"/>
      <c r="X102" s="392"/>
      <c r="Y102" s="392"/>
      <c r="Z102" s="392"/>
      <c r="AA102" s="392"/>
      <c r="AB102" s="392"/>
      <c r="AC102" s="392"/>
      <c r="AD102" s="392"/>
      <c r="AE102" s="392"/>
      <c r="AF102" s="392"/>
      <c r="AG102" s="392"/>
      <c r="AH102" s="392"/>
      <c r="AI102" s="392"/>
      <c r="AJ102" s="392"/>
      <c r="AK102" s="392"/>
      <c r="AL102" s="392"/>
      <c r="AM102" s="392"/>
      <c r="AN102" s="392"/>
      <c r="AO102" s="392"/>
      <c r="AP102" s="392"/>
      <c r="AQ102" s="392"/>
      <c r="AR102" s="392"/>
      <c r="AS102" s="392"/>
      <c r="AT102" s="392"/>
      <c r="AU102" s="392"/>
      <c r="AV102" s="392"/>
      <c r="AW102" s="392"/>
      <c r="AX102" s="392"/>
      <c r="AY102" s="392"/>
      <c r="AZ102" s="393"/>
      <c r="BA102" s="39"/>
      <c r="BB102" s="254" t="s">
        <v>656</v>
      </c>
      <c r="BC102" s="39"/>
      <c r="BD102" s="39"/>
      <c r="BE102" s="39"/>
      <c r="BF102" s="39"/>
      <c r="BG102" s="39"/>
    </row>
    <row r="103" spans="1:61" x14ac:dyDescent="0.25">
      <c r="A103" s="39"/>
      <c r="B103" s="39"/>
      <c r="C103" s="39"/>
      <c r="D103" s="39"/>
      <c r="E103" s="148" t="s">
        <v>556</v>
      </c>
      <c r="F103" s="141"/>
      <c r="G103" s="141"/>
      <c r="H103" s="141"/>
      <c r="I103" s="141"/>
      <c r="J103" s="141"/>
      <c r="K103" s="141"/>
      <c r="L103" s="242" t="s">
        <v>622</v>
      </c>
      <c r="M103" s="258"/>
      <c r="N103" s="259" t="s">
        <v>900</v>
      </c>
      <c r="O103" s="165">
        <v>0</v>
      </c>
      <c r="P103" s="165">
        <v>1</v>
      </c>
      <c r="Q103" s="165">
        <v>1</v>
      </c>
      <c r="R103" s="165">
        <v>0</v>
      </c>
      <c r="S103" s="165">
        <v>1</v>
      </c>
      <c r="T103" s="165">
        <v>1</v>
      </c>
      <c r="U103" s="391" t="s">
        <v>671</v>
      </c>
      <c r="V103" s="392"/>
      <c r="W103" s="392"/>
      <c r="X103" s="392"/>
      <c r="Y103" s="392"/>
      <c r="Z103" s="392"/>
      <c r="AA103" s="392"/>
      <c r="AB103" s="392"/>
      <c r="AC103" s="392"/>
      <c r="AD103" s="392"/>
      <c r="AE103" s="392"/>
      <c r="AF103" s="392"/>
      <c r="AG103" s="392"/>
      <c r="AH103" s="392"/>
      <c r="AI103" s="392"/>
      <c r="AJ103" s="392"/>
      <c r="AK103" s="392"/>
      <c r="AL103" s="392"/>
      <c r="AM103" s="392"/>
      <c r="AN103" s="392"/>
      <c r="AO103" s="392"/>
      <c r="AP103" s="392"/>
      <c r="AQ103" s="393"/>
      <c r="AR103" s="253" t="s">
        <v>680</v>
      </c>
      <c r="AS103" s="253" t="s">
        <v>679</v>
      </c>
      <c r="AT103" s="253" t="s">
        <v>678</v>
      </c>
      <c r="AU103" s="253" t="s">
        <v>677</v>
      </c>
      <c r="AV103" s="253" t="s">
        <v>676</v>
      </c>
      <c r="AW103" s="253" t="s">
        <v>675</v>
      </c>
      <c r="AX103" s="253" t="s">
        <v>674</v>
      </c>
      <c r="AY103" s="253" t="s">
        <v>673</v>
      </c>
      <c r="AZ103" s="253" t="s">
        <v>672</v>
      </c>
      <c r="BA103" s="39"/>
      <c r="BB103" s="151" t="s">
        <v>681</v>
      </c>
      <c r="BC103" s="39"/>
      <c r="BD103" s="39"/>
      <c r="BE103" s="39"/>
      <c r="BF103" s="39"/>
      <c r="BG103" s="39"/>
    </row>
    <row r="104" spans="1:61" x14ac:dyDescent="0.25">
      <c r="A104" s="39"/>
      <c r="B104" s="39"/>
      <c r="C104" s="39"/>
      <c r="D104" s="39"/>
      <c r="E104" s="256" t="s">
        <v>327</v>
      </c>
      <c r="F104" s="141"/>
      <c r="G104" s="141"/>
      <c r="H104" s="141"/>
      <c r="I104" s="141"/>
      <c r="J104" s="141"/>
      <c r="K104" s="141"/>
      <c r="L104" s="242" t="s">
        <v>623</v>
      </c>
      <c r="M104" s="260"/>
      <c r="N104" s="261" t="s">
        <v>901</v>
      </c>
      <c r="O104" s="491">
        <v>0</v>
      </c>
      <c r="P104" s="491">
        <v>1</v>
      </c>
      <c r="Q104" s="491">
        <v>1</v>
      </c>
      <c r="R104" s="491">
        <v>1</v>
      </c>
      <c r="S104" s="491">
        <v>0</v>
      </c>
      <c r="T104" s="491">
        <v>0</v>
      </c>
      <c r="U104" s="391" t="s">
        <v>581</v>
      </c>
      <c r="V104" s="392"/>
      <c r="W104" s="392"/>
      <c r="X104" s="392"/>
      <c r="Y104" s="392"/>
      <c r="Z104" s="392"/>
      <c r="AA104" s="392"/>
      <c r="AB104" s="392"/>
      <c r="AC104" s="392"/>
      <c r="AD104" s="392"/>
      <c r="AE104" s="392"/>
      <c r="AF104" s="392"/>
      <c r="AG104" s="392"/>
      <c r="AH104" s="392"/>
      <c r="AI104" s="392"/>
      <c r="AJ104" s="392"/>
      <c r="AK104" s="392"/>
      <c r="AL104" s="392"/>
      <c r="AM104" s="392"/>
      <c r="AN104" s="392"/>
      <c r="AO104" s="392"/>
      <c r="AP104" s="392"/>
      <c r="AQ104" s="392"/>
      <c r="AR104" s="392"/>
      <c r="AS104" s="392"/>
      <c r="AT104" s="392"/>
      <c r="AU104" s="392"/>
      <c r="AV104" s="392"/>
      <c r="AW104" s="392"/>
      <c r="AX104" s="392"/>
      <c r="AY104" s="392"/>
      <c r="AZ104" s="393"/>
      <c r="BA104" s="39"/>
      <c r="BB104" s="254" t="s">
        <v>656</v>
      </c>
      <c r="BC104" s="39"/>
      <c r="BD104" s="39"/>
      <c r="BE104" s="39"/>
      <c r="BF104" s="39"/>
      <c r="BG104" s="39"/>
    </row>
    <row r="105" spans="1:61" x14ac:dyDescent="0.25">
      <c r="A105" s="39"/>
      <c r="B105" s="39"/>
      <c r="C105" s="39"/>
      <c r="D105" s="39"/>
      <c r="E105" s="181" t="s">
        <v>227</v>
      </c>
      <c r="F105" s="181"/>
      <c r="G105" s="181"/>
      <c r="H105" s="181"/>
      <c r="I105" s="181"/>
      <c r="J105" s="181"/>
      <c r="K105" s="181"/>
      <c r="L105" s="242" t="s">
        <v>623</v>
      </c>
      <c r="M105" s="387" t="s">
        <v>227</v>
      </c>
      <c r="N105" s="387"/>
      <c r="O105" s="387" t="s">
        <v>227</v>
      </c>
      <c r="P105" s="387"/>
      <c r="Q105" s="387"/>
      <c r="R105" s="387"/>
      <c r="S105" s="387"/>
      <c r="T105" s="387"/>
      <c r="U105" s="426" t="s">
        <v>227</v>
      </c>
      <c r="V105" s="426"/>
      <c r="W105" s="426"/>
      <c r="X105" s="426"/>
      <c r="Y105" s="426"/>
      <c r="Z105" s="426"/>
      <c r="AA105" s="426"/>
      <c r="AB105" s="426"/>
      <c r="AC105" s="426"/>
      <c r="AD105" s="426"/>
      <c r="AE105" s="426"/>
      <c r="AF105" s="426"/>
      <c r="AG105" s="426"/>
      <c r="AH105" s="426"/>
      <c r="AI105" s="426"/>
      <c r="AJ105" s="426"/>
      <c r="AK105" s="426"/>
      <c r="AL105" s="426"/>
      <c r="AM105" s="426"/>
      <c r="AN105" s="426"/>
      <c r="AO105" s="426"/>
      <c r="AP105" s="426"/>
      <c r="AQ105" s="426"/>
      <c r="AR105" s="272"/>
      <c r="AS105" s="272"/>
      <c r="AT105" s="272"/>
      <c r="AU105" s="272"/>
      <c r="AV105" s="272"/>
      <c r="AW105" s="272"/>
      <c r="AX105" s="272"/>
      <c r="AY105" s="272"/>
      <c r="AZ105" s="272"/>
      <c r="BA105" s="39"/>
      <c r="BB105" s="39"/>
      <c r="BC105" s="39"/>
      <c r="BD105" s="39"/>
      <c r="BE105" s="39"/>
      <c r="BF105" s="39"/>
      <c r="BG105" s="39"/>
    </row>
    <row r="106" spans="1:61" x14ac:dyDescent="0.25">
      <c r="A106" s="39"/>
      <c r="B106" s="39"/>
      <c r="C106" s="39"/>
      <c r="D106" s="39"/>
      <c r="E106" s="256" t="s">
        <v>327</v>
      </c>
      <c r="F106" s="141"/>
      <c r="G106" s="141"/>
      <c r="H106" s="141"/>
      <c r="I106" s="141"/>
      <c r="J106" s="141"/>
      <c r="K106" s="141"/>
      <c r="L106" s="242" t="s">
        <v>623</v>
      </c>
      <c r="M106" s="260"/>
      <c r="N106" s="261" t="s">
        <v>724</v>
      </c>
      <c r="O106" s="491">
        <v>1</v>
      </c>
      <c r="P106" s="491">
        <v>0</v>
      </c>
      <c r="Q106" s="491">
        <v>0</v>
      </c>
      <c r="R106" s="491">
        <v>1</v>
      </c>
      <c r="S106" s="491">
        <v>1</v>
      </c>
      <c r="T106" s="491">
        <v>1</v>
      </c>
      <c r="U106" s="391" t="s">
        <v>581</v>
      </c>
      <c r="V106" s="392"/>
      <c r="W106" s="392"/>
      <c r="X106" s="392"/>
      <c r="Y106" s="392"/>
      <c r="Z106" s="392"/>
      <c r="AA106" s="392"/>
      <c r="AB106" s="392"/>
      <c r="AC106" s="392"/>
      <c r="AD106" s="392"/>
      <c r="AE106" s="392"/>
      <c r="AF106" s="392"/>
      <c r="AG106" s="392"/>
      <c r="AH106" s="392"/>
      <c r="AI106" s="392"/>
      <c r="AJ106" s="392"/>
      <c r="AK106" s="392"/>
      <c r="AL106" s="392"/>
      <c r="AM106" s="392"/>
      <c r="AN106" s="392"/>
      <c r="AO106" s="392"/>
      <c r="AP106" s="392"/>
      <c r="AQ106" s="392"/>
      <c r="AR106" s="392"/>
      <c r="AS106" s="392"/>
      <c r="AT106" s="392"/>
      <c r="AU106" s="392"/>
      <c r="AV106" s="392"/>
      <c r="AW106" s="392"/>
      <c r="AX106" s="392"/>
      <c r="AY106" s="392"/>
      <c r="AZ106" s="393"/>
      <c r="BA106" s="39"/>
      <c r="BB106" s="254" t="s">
        <v>656</v>
      </c>
      <c r="BC106" s="39"/>
      <c r="BD106" s="39"/>
      <c r="BE106" s="39"/>
      <c r="BF106" s="39"/>
      <c r="BG106" s="39"/>
    </row>
    <row r="107" spans="1:61" x14ac:dyDescent="0.25">
      <c r="A107" s="39"/>
      <c r="B107" s="39"/>
      <c r="C107" s="39"/>
      <c r="D107" s="39"/>
      <c r="E107" s="256" t="s">
        <v>327</v>
      </c>
      <c r="F107" s="141"/>
      <c r="G107" s="141"/>
      <c r="H107" s="141"/>
      <c r="I107" s="141"/>
      <c r="J107" s="141"/>
      <c r="K107" s="141"/>
      <c r="L107" s="242" t="s">
        <v>939</v>
      </c>
      <c r="M107" s="260"/>
      <c r="N107" s="261" t="s">
        <v>725</v>
      </c>
      <c r="O107" s="491">
        <v>1</v>
      </c>
      <c r="P107" s="491">
        <v>0</v>
      </c>
      <c r="Q107" s="491">
        <v>1</v>
      </c>
      <c r="R107" s="491">
        <v>0</v>
      </c>
      <c r="S107" s="491">
        <v>0</v>
      </c>
      <c r="T107" s="491">
        <v>0</v>
      </c>
      <c r="U107" s="391" t="s">
        <v>581</v>
      </c>
      <c r="V107" s="392"/>
      <c r="W107" s="392"/>
      <c r="X107" s="392"/>
      <c r="Y107" s="392"/>
      <c r="Z107" s="392"/>
      <c r="AA107" s="392"/>
      <c r="AB107" s="392"/>
      <c r="AC107" s="392"/>
      <c r="AD107" s="392"/>
      <c r="AE107" s="392"/>
      <c r="AF107" s="392"/>
      <c r="AG107" s="392"/>
      <c r="AH107" s="392"/>
      <c r="AI107" s="392"/>
      <c r="AJ107" s="392"/>
      <c r="AK107" s="392"/>
      <c r="AL107" s="392"/>
      <c r="AM107" s="392"/>
      <c r="AN107" s="392"/>
      <c r="AO107" s="392"/>
      <c r="AP107" s="392"/>
      <c r="AQ107" s="392"/>
      <c r="AR107" s="392"/>
      <c r="AS107" s="392"/>
      <c r="AT107" s="392"/>
      <c r="AU107" s="392"/>
      <c r="AV107" s="392"/>
      <c r="AW107" s="392"/>
      <c r="AX107" s="392"/>
      <c r="AY107" s="392"/>
      <c r="AZ107" s="393"/>
      <c r="BA107" s="39"/>
      <c r="BB107" s="254" t="s">
        <v>656</v>
      </c>
      <c r="BC107" s="39"/>
      <c r="BD107" s="39"/>
      <c r="BE107" s="39"/>
      <c r="BF107" s="39"/>
      <c r="BG107" s="39"/>
    </row>
    <row r="108" spans="1:61" x14ac:dyDescent="0.25">
      <c r="A108" s="39"/>
      <c r="B108" s="39"/>
      <c r="C108" s="39"/>
      <c r="D108" s="39"/>
      <c r="E108" s="181" t="s">
        <v>227</v>
      </c>
      <c r="F108" s="181"/>
      <c r="G108" s="181"/>
      <c r="H108" s="181"/>
      <c r="I108" s="181"/>
      <c r="J108" s="181"/>
      <c r="K108" s="181"/>
      <c r="L108" s="242" t="s">
        <v>939</v>
      </c>
      <c r="M108" s="387" t="s">
        <v>227</v>
      </c>
      <c r="N108" s="387"/>
      <c r="O108" s="387" t="s">
        <v>227</v>
      </c>
      <c r="P108" s="387"/>
      <c r="Q108" s="387"/>
      <c r="R108" s="387"/>
      <c r="S108" s="387"/>
      <c r="T108" s="387"/>
      <c r="U108" s="426" t="s">
        <v>227</v>
      </c>
      <c r="V108" s="426"/>
      <c r="W108" s="426"/>
      <c r="X108" s="426"/>
      <c r="Y108" s="426"/>
      <c r="Z108" s="426"/>
      <c r="AA108" s="426"/>
      <c r="AB108" s="426"/>
      <c r="AC108" s="426"/>
      <c r="AD108" s="426"/>
      <c r="AE108" s="426"/>
      <c r="AF108" s="426"/>
      <c r="AG108" s="426"/>
      <c r="AH108" s="426"/>
      <c r="AI108" s="426"/>
      <c r="AJ108" s="426"/>
      <c r="AK108" s="426"/>
      <c r="AL108" s="426"/>
      <c r="AM108" s="426"/>
      <c r="AN108" s="426"/>
      <c r="AO108" s="426"/>
      <c r="AP108" s="426"/>
      <c r="AQ108" s="426"/>
      <c r="AR108" s="272"/>
      <c r="AS108" s="272"/>
      <c r="AT108" s="272"/>
      <c r="AU108" s="272"/>
      <c r="AV108" s="272"/>
      <c r="AW108" s="272"/>
      <c r="AX108" s="272"/>
      <c r="AY108" s="272"/>
      <c r="AZ108" s="272"/>
      <c r="BA108" s="39"/>
      <c r="BB108" s="39"/>
      <c r="BC108" s="39"/>
      <c r="BD108" s="39"/>
      <c r="BE108" s="39"/>
      <c r="BF108" s="39"/>
      <c r="BG108" s="39"/>
    </row>
    <row r="109" spans="1:61" x14ac:dyDescent="0.25">
      <c r="A109" s="39"/>
      <c r="B109" s="39"/>
      <c r="C109" s="39"/>
      <c r="D109" s="39"/>
      <c r="E109" s="256" t="s">
        <v>327</v>
      </c>
      <c r="F109" s="141"/>
      <c r="G109" s="141"/>
      <c r="H109" s="141"/>
      <c r="I109" s="141"/>
      <c r="J109" s="141"/>
      <c r="K109" s="141"/>
      <c r="L109" s="242" t="s">
        <v>939</v>
      </c>
      <c r="M109" s="260"/>
      <c r="N109" s="261" t="s">
        <v>716</v>
      </c>
      <c r="O109" s="491">
        <v>1</v>
      </c>
      <c r="P109" s="491">
        <v>1</v>
      </c>
      <c r="Q109" s="491">
        <v>1</v>
      </c>
      <c r="R109" s="491">
        <v>1</v>
      </c>
      <c r="S109" s="491">
        <v>1</v>
      </c>
      <c r="T109" s="491">
        <v>1</v>
      </c>
      <c r="U109" s="391" t="s">
        <v>581</v>
      </c>
      <c r="V109" s="392"/>
      <c r="W109" s="392"/>
      <c r="X109" s="392"/>
      <c r="Y109" s="392"/>
      <c r="Z109" s="392"/>
      <c r="AA109" s="392"/>
      <c r="AB109" s="392"/>
      <c r="AC109" s="392"/>
      <c r="AD109" s="392"/>
      <c r="AE109" s="392"/>
      <c r="AF109" s="392"/>
      <c r="AG109" s="392"/>
      <c r="AH109" s="392"/>
      <c r="AI109" s="392"/>
      <c r="AJ109" s="392"/>
      <c r="AK109" s="392"/>
      <c r="AL109" s="392"/>
      <c r="AM109" s="392"/>
      <c r="AN109" s="392"/>
      <c r="AO109" s="392"/>
      <c r="AP109" s="392"/>
      <c r="AQ109" s="392"/>
      <c r="AR109" s="392"/>
      <c r="AS109" s="392"/>
      <c r="AT109" s="392"/>
      <c r="AU109" s="392"/>
      <c r="AV109" s="392"/>
      <c r="AW109" s="392"/>
      <c r="AX109" s="392"/>
      <c r="AY109" s="392"/>
      <c r="AZ109" s="393"/>
      <c r="BA109" s="39"/>
      <c r="BB109" s="254" t="s">
        <v>656</v>
      </c>
      <c r="BC109" s="39"/>
      <c r="BD109" s="39"/>
      <c r="BE109" s="39"/>
      <c r="BF109" s="39"/>
      <c r="BG109" s="39"/>
    </row>
    <row r="110" spans="1:61" x14ac:dyDescent="0.25">
      <c r="A110" s="39"/>
      <c r="B110" s="39"/>
      <c r="C110" s="39"/>
      <c r="D110" s="39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268"/>
      <c r="AS110" s="268"/>
      <c r="AT110" s="268"/>
      <c r="AU110" s="53"/>
      <c r="AV110" s="53"/>
      <c r="AW110" s="269"/>
      <c r="AX110" s="269"/>
      <c r="AY110" s="269"/>
      <c r="AZ110" s="269"/>
      <c r="BA110" s="39"/>
      <c r="BB110" s="39"/>
      <c r="BC110" s="39"/>
      <c r="BD110" s="39"/>
      <c r="BE110" s="39"/>
      <c r="BF110" s="39"/>
      <c r="BG110" s="39"/>
    </row>
    <row r="111" spans="1:61" x14ac:dyDescent="0.25">
      <c r="A111" s="39"/>
      <c r="B111" s="39"/>
      <c r="C111" s="39"/>
      <c r="D111" s="39"/>
      <c r="E111" s="183"/>
      <c r="F111" s="39"/>
      <c r="G111" s="141"/>
      <c r="H111" s="141"/>
      <c r="I111" s="141"/>
      <c r="J111" s="141"/>
      <c r="K111" s="141"/>
      <c r="L111" s="183" t="s">
        <v>580</v>
      </c>
      <c r="M111" s="39" t="s">
        <v>949</v>
      </c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0"/>
      <c r="AS111" s="141"/>
      <c r="AT111" s="141"/>
      <c r="AU111" s="43"/>
      <c r="AV111" s="43"/>
      <c r="AW111" s="129"/>
      <c r="AX111" s="129"/>
      <c r="AY111" s="129"/>
      <c r="AZ111" s="130"/>
      <c r="BA111" s="39"/>
      <c r="BB111" s="39"/>
      <c r="BC111" s="39"/>
      <c r="BD111" s="39"/>
      <c r="BE111" s="39"/>
      <c r="BF111" s="39"/>
      <c r="BG111" s="39"/>
    </row>
    <row r="112" spans="1:61" x14ac:dyDescent="0.25">
      <c r="A112" s="39"/>
      <c r="B112" s="39"/>
      <c r="C112" s="39"/>
      <c r="D112" s="39"/>
      <c r="E112" s="183"/>
      <c r="F112" s="39"/>
      <c r="G112" s="141"/>
      <c r="H112" s="141"/>
      <c r="I112" s="141"/>
      <c r="J112" s="141"/>
      <c r="K112" s="141"/>
      <c r="L112" s="183"/>
      <c r="M112" s="39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0"/>
      <c r="AS112" s="141"/>
      <c r="AT112" s="141"/>
      <c r="AU112" s="43"/>
      <c r="AV112" s="43"/>
      <c r="AW112" s="129"/>
      <c r="AX112" s="129"/>
      <c r="AY112" s="129"/>
      <c r="AZ112" s="130"/>
      <c r="BA112" s="39"/>
      <c r="BB112" s="39"/>
      <c r="BC112" s="39"/>
      <c r="BD112" s="39"/>
      <c r="BE112" s="39"/>
      <c r="BF112" s="39"/>
      <c r="BG112" s="39"/>
    </row>
    <row r="113" spans="1:59" x14ac:dyDescent="0.25">
      <c r="A113" s="39"/>
      <c r="B113" s="39"/>
      <c r="C113" s="39"/>
      <c r="D113" s="39"/>
      <c r="E113" s="183"/>
      <c r="F113" s="39"/>
      <c r="G113" s="141"/>
      <c r="H113" s="141"/>
      <c r="I113" s="141"/>
      <c r="J113" s="141"/>
      <c r="K113" s="141"/>
      <c r="L113" s="148">
        <v>0</v>
      </c>
      <c r="M113" s="39" t="s">
        <v>688</v>
      </c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0"/>
      <c r="AS113" s="141"/>
      <c r="AT113" s="141"/>
      <c r="AU113" s="43"/>
      <c r="AV113" s="43"/>
      <c r="AW113" s="129"/>
      <c r="AX113" s="129"/>
      <c r="AY113" s="129"/>
      <c r="AZ113" s="130"/>
      <c r="BA113" s="39"/>
      <c r="BB113" s="39"/>
      <c r="BC113" s="39"/>
      <c r="BD113" s="39"/>
      <c r="BE113" s="39"/>
      <c r="BF113" s="39"/>
      <c r="BG113" s="39"/>
    </row>
    <row r="114" spans="1:59" x14ac:dyDescent="0.25">
      <c r="A114" s="39"/>
      <c r="B114" s="39"/>
      <c r="C114" s="39"/>
      <c r="D114" s="39"/>
      <c r="E114" s="183"/>
      <c r="F114" s="39"/>
      <c r="G114" s="141"/>
      <c r="H114" s="141"/>
      <c r="I114" s="141"/>
      <c r="J114" s="141"/>
      <c r="K114" s="141"/>
      <c r="L114" s="148">
        <v>1</v>
      </c>
      <c r="M114" s="39" t="s">
        <v>689</v>
      </c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0"/>
      <c r="AS114" s="141"/>
      <c r="AT114" s="141"/>
      <c r="AU114" s="43"/>
      <c r="AV114" s="43"/>
      <c r="AW114" s="129"/>
      <c r="AX114" s="129"/>
      <c r="AY114" s="129"/>
      <c r="AZ114" s="130"/>
      <c r="BA114" s="39"/>
      <c r="BB114" s="39"/>
      <c r="BC114" s="39"/>
      <c r="BD114" s="39"/>
      <c r="BE114" s="39"/>
      <c r="BF114" s="39"/>
      <c r="BG114" s="39"/>
    </row>
    <row r="115" spans="1:59" x14ac:dyDescent="0.25">
      <c r="A115" s="39"/>
      <c r="B115" s="39"/>
      <c r="C115" s="39"/>
      <c r="D115" s="39"/>
      <c r="E115" s="183"/>
      <c r="F115" s="39"/>
      <c r="G115" s="141"/>
      <c r="H115" s="141"/>
      <c r="I115" s="141"/>
      <c r="J115" s="141"/>
      <c r="K115" s="141"/>
      <c r="L115" s="141"/>
      <c r="M115" s="39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0"/>
      <c r="AS115" s="141"/>
      <c r="AT115" s="141"/>
      <c r="AU115" s="43"/>
      <c r="AV115" s="43"/>
      <c r="AW115" s="129"/>
      <c r="AX115" s="129"/>
      <c r="AY115" s="129"/>
      <c r="AZ115" s="130"/>
      <c r="BA115" s="39"/>
      <c r="BB115" s="39"/>
      <c r="BC115" s="39"/>
      <c r="BD115" s="39"/>
      <c r="BE115" s="39"/>
      <c r="BF115" s="39"/>
      <c r="BG115" s="39"/>
    </row>
    <row r="116" spans="1:59" x14ac:dyDescent="0.25">
      <c r="A116" s="39"/>
      <c r="B116" s="39"/>
      <c r="C116" s="39"/>
      <c r="D116" s="39"/>
      <c r="E116" s="183"/>
      <c r="F116" s="39"/>
      <c r="G116" s="141"/>
      <c r="H116" s="141"/>
      <c r="I116" s="141"/>
      <c r="J116" s="141"/>
      <c r="K116" s="141"/>
      <c r="L116" s="242" t="s">
        <v>626</v>
      </c>
      <c r="M116" s="39" t="s">
        <v>691</v>
      </c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0"/>
      <c r="AS116" s="141"/>
      <c r="AT116" s="141"/>
      <c r="AU116" s="43"/>
      <c r="AV116" s="43"/>
      <c r="AW116" s="129"/>
      <c r="AX116" s="129"/>
      <c r="AY116" s="129"/>
      <c r="AZ116" s="130"/>
      <c r="BA116" s="39"/>
      <c r="BB116" s="39"/>
      <c r="BC116" s="39"/>
      <c r="BD116" s="39"/>
      <c r="BE116" s="39"/>
      <c r="BF116" s="39"/>
      <c r="BG116" s="39"/>
    </row>
    <row r="117" spans="1:59" x14ac:dyDescent="0.25">
      <c r="A117" s="39"/>
      <c r="B117" s="39"/>
      <c r="C117" s="39"/>
      <c r="D117" s="39"/>
      <c r="E117" s="183"/>
      <c r="F117" s="39"/>
      <c r="G117" s="141"/>
      <c r="H117" s="141"/>
      <c r="I117" s="141"/>
      <c r="J117" s="141"/>
      <c r="K117" s="141"/>
      <c r="L117" s="242"/>
      <c r="M117" s="39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0"/>
      <c r="AS117" s="141"/>
      <c r="AT117" s="141"/>
      <c r="AU117" s="43"/>
      <c r="AV117" s="43"/>
      <c r="AW117" s="129"/>
      <c r="AX117" s="129"/>
      <c r="AY117" s="129"/>
      <c r="AZ117" s="130"/>
      <c r="BA117" s="39"/>
      <c r="BB117" s="39"/>
      <c r="BC117" s="39"/>
      <c r="BD117" s="39"/>
      <c r="BE117" s="39"/>
      <c r="BF117" s="39"/>
      <c r="BG117" s="39"/>
    </row>
    <row r="118" spans="1:59" x14ac:dyDescent="0.25">
      <c r="A118" s="39"/>
      <c r="B118" s="39"/>
      <c r="C118" s="39"/>
      <c r="D118" s="39"/>
      <c r="E118" s="242"/>
      <c r="F118" s="243"/>
      <c r="G118" s="141"/>
      <c r="H118" s="141"/>
      <c r="I118" s="141"/>
      <c r="J118" s="141"/>
      <c r="K118" s="141"/>
      <c r="L118" s="242" t="s">
        <v>625</v>
      </c>
      <c r="M118" s="243" t="s">
        <v>659</v>
      </c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3"/>
      <c r="AL118" s="243"/>
      <c r="AM118" s="243"/>
      <c r="AN118" s="243"/>
      <c r="AO118" s="243"/>
      <c r="AP118" s="243"/>
      <c r="AQ118" s="243"/>
      <c r="AR118" s="271"/>
      <c r="AS118" s="141"/>
      <c r="AT118" s="141"/>
      <c r="AU118" s="43"/>
      <c r="AV118" s="43"/>
      <c r="AW118" s="129"/>
      <c r="AX118" s="129"/>
      <c r="AY118" s="129"/>
      <c r="AZ118" s="130"/>
      <c r="BA118" s="39"/>
      <c r="BB118" s="39"/>
      <c r="BC118" s="39"/>
      <c r="BD118" s="39"/>
      <c r="BE118" s="39"/>
      <c r="BF118" s="39"/>
      <c r="BG118" s="39"/>
    </row>
    <row r="119" spans="1:59" x14ac:dyDescent="0.25">
      <c r="A119" s="39"/>
      <c r="B119" s="39"/>
      <c r="C119" s="39"/>
      <c r="D119" s="39"/>
      <c r="E119" s="242"/>
      <c r="F119" s="243"/>
      <c r="G119" s="141"/>
      <c r="H119" s="141"/>
      <c r="I119" s="141"/>
      <c r="J119" s="141"/>
      <c r="K119" s="141"/>
      <c r="L119" s="242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3"/>
      <c r="AL119" s="243"/>
      <c r="AM119" s="243"/>
      <c r="AN119" s="243"/>
      <c r="AO119" s="243"/>
      <c r="AP119" s="243"/>
      <c r="AQ119" s="243"/>
      <c r="AR119" s="243"/>
      <c r="AS119" s="141"/>
      <c r="AT119" s="141"/>
      <c r="AU119" s="43"/>
      <c r="AV119" s="43"/>
      <c r="AW119" s="129"/>
      <c r="AX119" s="129"/>
      <c r="AY119" s="129"/>
      <c r="AZ119" s="129"/>
      <c r="BA119" s="39"/>
      <c r="BB119" s="39"/>
      <c r="BC119" s="39"/>
      <c r="BD119" s="39"/>
      <c r="BE119" s="39"/>
      <c r="BF119" s="39"/>
      <c r="BG119" s="39"/>
    </row>
    <row r="120" spans="1:59" x14ac:dyDescent="0.25">
      <c r="A120" s="39"/>
      <c r="B120" s="39"/>
      <c r="C120" s="39"/>
      <c r="D120" s="39"/>
      <c r="E120" s="141"/>
      <c r="F120" s="141"/>
      <c r="G120" s="141"/>
      <c r="H120" s="141"/>
      <c r="I120" s="141"/>
      <c r="J120" s="141"/>
      <c r="K120" s="141"/>
      <c r="L120" s="242" t="s">
        <v>622</v>
      </c>
      <c r="M120" s="39" t="s">
        <v>692</v>
      </c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212">
        <v>8</v>
      </c>
      <c r="AS120" s="141"/>
      <c r="AT120" s="141"/>
      <c r="AU120" s="48"/>
      <c r="AV120" s="48"/>
      <c r="AW120" s="129"/>
      <c r="AX120" s="129"/>
      <c r="AY120" s="129"/>
      <c r="AZ120" s="44">
        <v>0</v>
      </c>
      <c r="BA120" s="39"/>
      <c r="BB120" s="39"/>
      <c r="BC120" s="39"/>
      <c r="BD120" s="39"/>
      <c r="BE120" s="39"/>
      <c r="BF120" s="39"/>
      <c r="BG120" s="39"/>
    </row>
    <row r="121" spans="1:59" x14ac:dyDescent="0.25">
      <c r="A121" s="39"/>
      <c r="B121" s="39"/>
      <c r="C121" s="39"/>
      <c r="D121" s="39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253" t="s">
        <v>680</v>
      </c>
      <c r="AS121" s="253" t="s">
        <v>679</v>
      </c>
      <c r="AT121" s="253" t="s">
        <v>678</v>
      </c>
      <c r="AU121" s="253" t="s">
        <v>677</v>
      </c>
      <c r="AV121" s="253" t="s">
        <v>676</v>
      </c>
      <c r="AW121" s="253" t="s">
        <v>675</v>
      </c>
      <c r="AX121" s="253" t="s">
        <v>674</v>
      </c>
      <c r="AY121" s="253" t="s">
        <v>673</v>
      </c>
      <c r="AZ121" s="253" t="s">
        <v>672</v>
      </c>
      <c r="BA121" s="39"/>
      <c r="BB121" s="39"/>
      <c r="BC121" s="39"/>
      <c r="BD121" s="39"/>
      <c r="BE121" s="39"/>
      <c r="BF121" s="39"/>
      <c r="BG121" s="39"/>
    </row>
    <row r="122" spans="1:59" x14ac:dyDescent="0.25">
      <c r="A122" s="39"/>
      <c r="B122" s="39"/>
      <c r="C122" s="39"/>
      <c r="D122" s="39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265"/>
      <c r="AN122" s="266"/>
      <c r="AO122" s="266"/>
      <c r="AP122" s="266"/>
      <c r="AQ122" s="68" t="s">
        <v>421</v>
      </c>
      <c r="AR122" s="215"/>
      <c r="AS122" s="215"/>
      <c r="AT122" s="215"/>
      <c r="AU122" s="215"/>
      <c r="AV122" s="215"/>
      <c r="AW122" s="215"/>
      <c r="AX122" s="215"/>
      <c r="AY122" s="215"/>
      <c r="AZ122" s="216">
        <v>1</v>
      </c>
      <c r="BA122" s="39"/>
      <c r="BB122" s="39"/>
      <c r="BC122" s="39"/>
      <c r="BD122" s="39"/>
      <c r="BE122" s="39"/>
      <c r="BF122" s="39"/>
      <c r="BG122" s="39"/>
    </row>
    <row r="123" spans="1:59" x14ac:dyDescent="0.25">
      <c r="A123" s="39"/>
      <c r="B123" s="39"/>
      <c r="C123" s="39"/>
      <c r="D123" s="39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48"/>
      <c r="Q123" s="48"/>
      <c r="R123" s="48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265"/>
      <c r="AN123" s="266"/>
      <c r="AO123" s="266"/>
      <c r="AP123" s="266"/>
      <c r="AQ123" s="68" t="s">
        <v>422</v>
      </c>
      <c r="AR123" s="217"/>
      <c r="AS123" s="217"/>
      <c r="AT123" s="217"/>
      <c r="AU123" s="217"/>
      <c r="AV123" s="217"/>
      <c r="AW123" s="217"/>
      <c r="AX123" s="217"/>
      <c r="AY123" s="218">
        <v>1</v>
      </c>
      <c r="AZ123" s="219"/>
      <c r="BA123" s="39"/>
      <c r="BB123" s="39"/>
      <c r="BC123" s="39"/>
      <c r="BD123" s="39"/>
      <c r="BE123" s="39"/>
      <c r="BF123" s="39"/>
      <c r="BG123" s="39"/>
    </row>
    <row r="124" spans="1:59" x14ac:dyDescent="0.25">
      <c r="A124" s="39"/>
      <c r="B124" s="39"/>
      <c r="C124" s="39"/>
      <c r="D124" s="39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67"/>
      <c r="AN124" s="62"/>
      <c r="AO124" s="62"/>
      <c r="AP124" s="62"/>
      <c r="AQ124" s="68" t="s">
        <v>423</v>
      </c>
      <c r="AR124" s="217"/>
      <c r="AS124" s="217"/>
      <c r="AT124" s="217"/>
      <c r="AU124" s="217"/>
      <c r="AV124" s="217"/>
      <c r="AW124" s="217"/>
      <c r="AX124" s="218">
        <v>1</v>
      </c>
      <c r="AY124" s="219"/>
      <c r="AZ124" s="217"/>
      <c r="BA124" s="39"/>
      <c r="BB124" s="39"/>
      <c r="BC124" s="39"/>
      <c r="BD124" s="39"/>
      <c r="BE124" s="39"/>
      <c r="BF124" s="39"/>
      <c r="BG124" s="39"/>
    </row>
    <row r="125" spans="1:59" x14ac:dyDescent="0.25">
      <c r="A125" s="39"/>
      <c r="B125" s="39"/>
      <c r="C125" s="39"/>
      <c r="D125" s="39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67"/>
      <c r="AN125" s="62"/>
      <c r="AO125" s="62"/>
      <c r="AP125" s="62"/>
      <c r="AQ125" s="68" t="s">
        <v>424</v>
      </c>
      <c r="AR125" s="217"/>
      <c r="AS125" s="217"/>
      <c r="AT125" s="217"/>
      <c r="AU125" s="217"/>
      <c r="AV125" s="217"/>
      <c r="AW125" s="218">
        <v>1</v>
      </c>
      <c r="AX125" s="217"/>
      <c r="AY125" s="219"/>
      <c r="AZ125" s="217"/>
      <c r="BA125" s="39"/>
      <c r="BB125" s="39"/>
      <c r="BC125" s="39"/>
      <c r="BD125" s="39"/>
      <c r="BE125" s="39"/>
      <c r="BF125" s="39"/>
      <c r="BG125" s="39"/>
    </row>
    <row r="126" spans="1:59" x14ac:dyDescent="0.25">
      <c r="A126" s="39"/>
      <c r="B126" s="39"/>
      <c r="C126" s="39"/>
      <c r="D126" s="39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67"/>
      <c r="AN126" s="62"/>
      <c r="AO126" s="62"/>
      <c r="AP126" s="62"/>
      <c r="AQ126" s="68" t="s">
        <v>425</v>
      </c>
      <c r="AR126" s="217"/>
      <c r="AS126" s="217"/>
      <c r="AT126" s="217"/>
      <c r="AU126" s="217"/>
      <c r="AV126" s="218">
        <v>1</v>
      </c>
      <c r="AW126" s="217"/>
      <c r="AX126" s="219"/>
      <c r="AY126" s="217"/>
      <c r="AZ126" s="217"/>
      <c r="BA126" s="39"/>
      <c r="BB126" s="39"/>
      <c r="BC126" s="39"/>
      <c r="BD126" s="39"/>
      <c r="BE126" s="39"/>
      <c r="BF126" s="39"/>
      <c r="BG126" s="39"/>
    </row>
    <row r="127" spans="1:59" x14ac:dyDescent="0.25">
      <c r="A127" s="39"/>
      <c r="B127" s="39"/>
      <c r="C127" s="39"/>
      <c r="D127" s="39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67"/>
      <c r="AN127" s="62"/>
      <c r="AO127" s="62"/>
      <c r="AP127" s="62"/>
      <c r="AQ127" s="68" t="s">
        <v>426</v>
      </c>
      <c r="AR127" s="217"/>
      <c r="AS127" s="217"/>
      <c r="AT127" s="219"/>
      <c r="AU127" s="218">
        <v>1</v>
      </c>
      <c r="AV127" s="217"/>
      <c r="AW127" s="217"/>
      <c r="AX127" s="219"/>
      <c r="AY127" s="217"/>
      <c r="AZ127" s="217"/>
      <c r="BA127" s="39"/>
      <c r="BB127" s="39"/>
      <c r="BC127" s="39"/>
      <c r="BD127" s="39"/>
      <c r="BE127" s="39"/>
      <c r="BF127" s="39"/>
      <c r="BG127" s="39"/>
    </row>
    <row r="128" spans="1:59" x14ac:dyDescent="0.25">
      <c r="A128" s="39"/>
      <c r="B128" s="39"/>
      <c r="C128" s="39"/>
      <c r="D128" s="39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67"/>
      <c r="AN128" s="62"/>
      <c r="AO128" s="62"/>
      <c r="AP128" s="62"/>
      <c r="AQ128" s="68" t="s">
        <v>427</v>
      </c>
      <c r="AR128" s="217"/>
      <c r="AS128" s="217"/>
      <c r="AT128" s="218">
        <v>1</v>
      </c>
      <c r="AU128" s="219"/>
      <c r="AV128" s="217"/>
      <c r="AW128" s="217"/>
      <c r="AX128" s="219"/>
      <c r="AY128" s="217"/>
      <c r="AZ128" s="217"/>
      <c r="BA128" s="39"/>
      <c r="BB128" s="39"/>
      <c r="BC128" s="39"/>
      <c r="BD128" s="39"/>
      <c r="BE128" s="39"/>
      <c r="BF128" s="39"/>
      <c r="BG128" s="39"/>
    </row>
    <row r="129" spans="1:59" x14ac:dyDescent="0.25">
      <c r="A129" s="39"/>
      <c r="B129" s="39"/>
      <c r="C129" s="39"/>
      <c r="D129" s="39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67"/>
      <c r="AN129" s="62"/>
      <c r="AO129" s="62"/>
      <c r="AP129" s="62"/>
      <c r="AQ129" s="68" t="s">
        <v>428</v>
      </c>
      <c r="AR129" s="217"/>
      <c r="AS129" s="220">
        <v>1</v>
      </c>
      <c r="AT129" s="219"/>
      <c r="AU129" s="219"/>
      <c r="AV129" s="217"/>
      <c r="AW129" s="217"/>
      <c r="AX129" s="219"/>
      <c r="AY129" s="217"/>
      <c r="AZ129" s="217"/>
      <c r="BA129" s="39"/>
      <c r="BB129" s="39"/>
      <c r="BC129" s="39"/>
      <c r="BD129" s="39"/>
      <c r="BE129" s="39"/>
      <c r="BF129" s="39"/>
      <c r="BG129" s="39"/>
    </row>
    <row r="130" spans="1:59" x14ac:dyDescent="0.25">
      <c r="A130" s="39"/>
      <c r="B130" s="39"/>
      <c r="C130" s="39"/>
      <c r="D130" s="39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67"/>
      <c r="AN130" s="62"/>
      <c r="AO130" s="62"/>
      <c r="AP130" s="62"/>
      <c r="AQ130" s="68" t="s">
        <v>429</v>
      </c>
      <c r="AR130" s="220">
        <v>1</v>
      </c>
      <c r="AS130" s="217"/>
      <c r="AT130" s="219"/>
      <c r="AU130" s="219"/>
      <c r="AV130" s="217"/>
      <c r="AW130" s="217"/>
      <c r="AX130" s="219"/>
      <c r="AY130" s="217"/>
      <c r="AZ130" s="217"/>
      <c r="BA130" s="39"/>
      <c r="BB130" s="39"/>
      <c r="BC130" s="39"/>
      <c r="BD130" s="39"/>
      <c r="BE130" s="39"/>
      <c r="BF130" s="39"/>
      <c r="BG130" s="39"/>
    </row>
    <row r="131" spans="1:59" x14ac:dyDescent="0.25">
      <c r="A131" s="39"/>
      <c r="B131" s="39"/>
      <c r="C131" s="39"/>
      <c r="D131" s="39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129"/>
      <c r="BA131" s="39"/>
      <c r="BB131" s="39"/>
      <c r="BC131" s="39"/>
      <c r="BD131" s="39"/>
      <c r="BE131" s="39"/>
      <c r="BF131" s="39"/>
      <c r="BG131" s="39"/>
    </row>
    <row r="132" spans="1:59" x14ac:dyDescent="0.25">
      <c r="A132" s="39"/>
      <c r="B132" s="39"/>
      <c r="C132" s="39"/>
      <c r="D132" s="39"/>
      <c r="E132" s="141"/>
      <c r="F132" s="141"/>
      <c r="G132" s="141"/>
      <c r="H132" s="141"/>
      <c r="I132" s="141"/>
      <c r="J132" s="141"/>
      <c r="K132" s="141"/>
      <c r="L132" s="242" t="s">
        <v>623</v>
      </c>
      <c r="M132" s="39" t="s">
        <v>940</v>
      </c>
      <c r="N132" s="141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129"/>
      <c r="BA132" s="39"/>
      <c r="BB132" s="39"/>
      <c r="BC132" s="39"/>
      <c r="BD132" s="39"/>
      <c r="BE132" s="39"/>
      <c r="BF132" s="39"/>
      <c r="BG132" s="39"/>
    </row>
    <row r="133" spans="1:59" x14ac:dyDescent="0.25">
      <c r="A133" s="39"/>
      <c r="B133" s="39"/>
      <c r="C133" s="39"/>
      <c r="D133" s="39"/>
      <c r="E133" s="141"/>
      <c r="F133" s="141"/>
      <c r="G133" s="141"/>
      <c r="H133" s="141"/>
      <c r="I133" s="141"/>
      <c r="J133" s="141"/>
      <c r="K133" s="141"/>
      <c r="L133" s="242" t="s">
        <v>939</v>
      </c>
      <c r="M133" s="39" t="s">
        <v>941</v>
      </c>
      <c r="N133" s="141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129"/>
      <c r="BA133" s="39"/>
      <c r="BB133" s="39"/>
      <c r="BC133" s="39"/>
      <c r="BD133" s="39"/>
      <c r="BE133" s="39"/>
      <c r="BF133" s="39"/>
      <c r="BG133" s="39"/>
    </row>
    <row r="134" spans="1:59" x14ac:dyDescent="0.25">
      <c r="A134" s="39"/>
      <c r="B134" s="39"/>
      <c r="C134" s="39"/>
      <c r="D134" s="39"/>
      <c r="E134" s="141"/>
      <c r="F134" s="141"/>
      <c r="G134" s="141"/>
      <c r="H134" s="141"/>
      <c r="I134" s="141"/>
      <c r="J134" s="141"/>
      <c r="K134" s="141"/>
      <c r="L134" s="242"/>
      <c r="M134" s="39"/>
      <c r="N134" s="141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129"/>
      <c r="BA134" s="39"/>
      <c r="BB134" s="39"/>
      <c r="BC134" s="39"/>
      <c r="BD134" s="39"/>
      <c r="BE134" s="39"/>
      <c r="BF134" s="39"/>
      <c r="BG134" s="39"/>
    </row>
    <row r="135" spans="1:59" x14ac:dyDescent="0.25">
      <c r="A135" s="39"/>
      <c r="B135" s="39"/>
      <c r="C135" s="39"/>
      <c r="D135" s="39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129"/>
      <c r="BA135" s="39"/>
      <c r="BB135" s="39"/>
      <c r="BC135" s="39"/>
      <c r="BD135" s="39"/>
      <c r="BE135" s="39"/>
      <c r="BF135" s="39"/>
      <c r="BG135" s="39"/>
    </row>
    <row r="136" spans="1:59" x14ac:dyDescent="0.25">
      <c r="A136" s="65" t="s">
        <v>570</v>
      </c>
      <c r="B136" s="343" t="s">
        <v>880</v>
      </c>
      <c r="C136" s="166" t="s">
        <v>225</v>
      </c>
      <c r="D136" s="39"/>
      <c r="E136" s="164" t="s">
        <v>554</v>
      </c>
      <c r="F136" s="395" t="s">
        <v>221</v>
      </c>
      <c r="G136" s="396"/>
      <c r="H136" s="396"/>
      <c r="I136" s="396"/>
      <c r="J136" s="396"/>
      <c r="K136" s="396"/>
      <c r="L136" s="397"/>
      <c r="M136" s="398" t="s">
        <v>568</v>
      </c>
      <c r="N136" s="399"/>
      <c r="O136" s="400" t="s">
        <v>569</v>
      </c>
      <c r="P136" s="401"/>
      <c r="Q136" s="401"/>
      <c r="R136" s="401"/>
      <c r="S136" s="401"/>
      <c r="T136" s="402"/>
      <c r="U136" s="403" t="s">
        <v>564</v>
      </c>
      <c r="V136" s="404"/>
      <c r="W136" s="404"/>
      <c r="X136" s="404"/>
      <c r="Y136" s="404"/>
      <c r="Z136" s="404"/>
      <c r="AA136" s="404"/>
      <c r="AB136" s="405"/>
      <c r="AC136" s="403" t="s">
        <v>565</v>
      </c>
      <c r="AD136" s="404"/>
      <c r="AE136" s="404"/>
      <c r="AF136" s="404"/>
      <c r="AG136" s="404"/>
      <c r="AH136" s="404"/>
      <c r="AI136" s="404"/>
      <c r="AJ136" s="405"/>
      <c r="AK136" s="403" t="s">
        <v>566</v>
      </c>
      <c r="AL136" s="404"/>
      <c r="AM136" s="404"/>
      <c r="AN136" s="404"/>
      <c r="AO136" s="404"/>
      <c r="AP136" s="404"/>
      <c r="AQ136" s="404"/>
      <c r="AR136" s="405"/>
      <c r="AS136" s="403" t="s">
        <v>567</v>
      </c>
      <c r="AT136" s="404"/>
      <c r="AU136" s="404"/>
      <c r="AV136" s="404"/>
      <c r="AW136" s="404"/>
      <c r="AX136" s="404"/>
      <c r="AY136" s="404"/>
      <c r="AZ136" s="405"/>
      <c r="BA136" s="39"/>
      <c r="BB136" s="39"/>
      <c r="BC136" s="39"/>
      <c r="BD136" s="39"/>
      <c r="BE136" s="39"/>
      <c r="BF136" s="39"/>
      <c r="BG136" s="39"/>
    </row>
    <row r="137" spans="1:59" x14ac:dyDescent="0.25">
      <c r="A137" s="39"/>
      <c r="B137" s="39"/>
      <c r="C137" s="39"/>
      <c r="D137" s="39"/>
      <c r="E137" s="145">
        <v>47</v>
      </c>
      <c r="F137" s="42">
        <v>46</v>
      </c>
      <c r="G137" s="43"/>
      <c r="H137" s="43"/>
      <c r="I137" s="43"/>
      <c r="J137" s="43"/>
      <c r="K137" s="43"/>
      <c r="L137" s="44">
        <v>40</v>
      </c>
      <c r="M137" s="42">
        <v>39</v>
      </c>
      <c r="N137" s="44">
        <v>38</v>
      </c>
      <c r="O137" s="54">
        <v>37</v>
      </c>
      <c r="P137" s="53"/>
      <c r="Q137" s="53"/>
      <c r="R137" s="53"/>
      <c r="S137" s="53"/>
      <c r="T137" s="55">
        <v>32</v>
      </c>
      <c r="U137" s="53">
        <v>31</v>
      </c>
      <c r="V137" s="53"/>
      <c r="W137" s="53"/>
      <c r="X137" s="53"/>
      <c r="Y137" s="53"/>
      <c r="Z137" s="53"/>
      <c r="AA137" s="53"/>
      <c r="AB137" s="55">
        <v>24</v>
      </c>
      <c r="AC137" s="53">
        <v>23</v>
      </c>
      <c r="AD137" s="53"/>
      <c r="AE137" s="53"/>
      <c r="AF137" s="53"/>
      <c r="AG137" s="53"/>
      <c r="AH137" s="53"/>
      <c r="AI137" s="53"/>
      <c r="AJ137" s="55">
        <v>16</v>
      </c>
      <c r="AK137" s="53">
        <v>15</v>
      </c>
      <c r="AL137" s="53"/>
      <c r="AM137" s="53"/>
      <c r="AN137" s="53"/>
      <c r="AO137" s="53"/>
      <c r="AP137" s="53"/>
      <c r="AQ137" s="53"/>
      <c r="AR137" s="55">
        <v>8</v>
      </c>
      <c r="AS137" s="53">
        <v>7</v>
      </c>
      <c r="AT137" s="53"/>
      <c r="AU137" s="53"/>
      <c r="AV137" s="53"/>
      <c r="AW137" s="53"/>
      <c r="AX137" s="53"/>
      <c r="AY137" s="53"/>
      <c r="AZ137" s="55">
        <v>0</v>
      </c>
      <c r="BA137" s="39"/>
      <c r="BB137" s="39"/>
      <c r="BC137" s="39"/>
      <c r="BD137" s="39"/>
      <c r="BE137" s="39"/>
      <c r="BF137" s="39"/>
      <c r="BG137" s="39"/>
    </row>
    <row r="138" spans="1:59" x14ac:dyDescent="0.25">
      <c r="A138" s="39"/>
      <c r="B138" s="39"/>
      <c r="C138" s="39"/>
      <c r="D138" s="39"/>
      <c r="E138" s="180" t="s">
        <v>555</v>
      </c>
      <c r="F138" s="406" t="s">
        <v>584</v>
      </c>
      <c r="G138" s="407"/>
      <c r="H138" s="407"/>
      <c r="I138" s="407"/>
      <c r="J138" s="407"/>
      <c r="K138" s="407"/>
      <c r="L138" s="408"/>
      <c r="M138" s="406" t="s">
        <v>585</v>
      </c>
      <c r="N138" s="408"/>
      <c r="O138" s="406" t="s">
        <v>586</v>
      </c>
      <c r="P138" s="407"/>
      <c r="Q138" s="407"/>
      <c r="R138" s="407"/>
      <c r="S138" s="407"/>
      <c r="T138" s="408"/>
      <c r="U138" s="406" t="s">
        <v>587</v>
      </c>
      <c r="V138" s="407"/>
      <c r="W138" s="407"/>
      <c r="X138" s="407"/>
      <c r="Y138" s="407"/>
      <c r="Z138" s="407"/>
      <c r="AA138" s="407"/>
      <c r="AB138" s="408"/>
      <c r="AC138" s="406" t="s">
        <v>587</v>
      </c>
      <c r="AD138" s="407"/>
      <c r="AE138" s="407"/>
      <c r="AF138" s="407"/>
      <c r="AG138" s="407"/>
      <c r="AH138" s="407"/>
      <c r="AI138" s="407"/>
      <c r="AJ138" s="408"/>
      <c r="AK138" s="406" t="s">
        <v>587</v>
      </c>
      <c r="AL138" s="407"/>
      <c r="AM138" s="407"/>
      <c r="AN138" s="407"/>
      <c r="AO138" s="407"/>
      <c r="AP138" s="407"/>
      <c r="AQ138" s="407"/>
      <c r="AR138" s="408"/>
      <c r="AS138" s="406" t="s">
        <v>587</v>
      </c>
      <c r="AT138" s="407"/>
      <c r="AU138" s="407"/>
      <c r="AV138" s="407"/>
      <c r="AW138" s="407"/>
      <c r="AX138" s="407"/>
      <c r="AY138" s="407"/>
      <c r="AZ138" s="408"/>
      <c r="BA138" s="39"/>
      <c r="BB138" s="39"/>
      <c r="BC138" s="39"/>
      <c r="BD138" s="39"/>
      <c r="BE138" s="39"/>
      <c r="BF138" s="39"/>
      <c r="BG138" s="39"/>
    </row>
    <row r="139" spans="1:59" x14ac:dyDescent="0.25">
      <c r="A139" s="39"/>
      <c r="B139" s="39"/>
      <c r="C139" s="39"/>
      <c r="D139" s="39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R139" s="141"/>
      <c r="AS139" s="141"/>
      <c r="AT139" s="141"/>
      <c r="AU139" s="129"/>
      <c r="AV139" s="129"/>
      <c r="AW139" s="129"/>
      <c r="AX139" s="129"/>
      <c r="AY139" s="129"/>
      <c r="AZ139" s="129"/>
      <c r="BA139" s="39"/>
      <c r="BB139" s="39"/>
      <c r="BC139" s="39"/>
      <c r="BD139" s="39"/>
      <c r="BE139" s="39"/>
      <c r="BF139" s="39"/>
      <c r="BG139" s="39"/>
    </row>
    <row r="140" spans="1:59" x14ac:dyDescent="0.25">
      <c r="A140" s="39"/>
      <c r="B140" s="39"/>
      <c r="C140" s="39"/>
      <c r="D140" s="39"/>
      <c r="E140" s="148">
        <v>0</v>
      </c>
      <c r="F140" s="418" t="s">
        <v>910</v>
      </c>
      <c r="G140" s="419"/>
      <c r="H140" s="419"/>
      <c r="I140" s="419"/>
      <c r="J140" s="419"/>
      <c r="K140" s="419"/>
      <c r="L140" s="420"/>
      <c r="M140" s="421" t="s">
        <v>225</v>
      </c>
      <c r="N140" s="422"/>
      <c r="O140" s="147" t="s">
        <v>560</v>
      </c>
      <c r="P140" s="47" t="s">
        <v>916</v>
      </c>
      <c r="Q140" s="141"/>
      <c r="R140" s="141"/>
      <c r="S140" s="141"/>
      <c r="T140" s="141"/>
      <c r="U140" s="140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R140" s="141"/>
      <c r="AS140" s="141"/>
      <c r="AT140" s="141"/>
      <c r="AU140" s="43"/>
      <c r="AV140" s="43"/>
      <c r="AW140" s="129"/>
      <c r="AX140" s="129"/>
      <c r="AY140" s="129"/>
      <c r="AZ140" s="130"/>
      <c r="BA140" s="39"/>
      <c r="BB140" s="39"/>
      <c r="BC140" s="39"/>
      <c r="BD140" s="39"/>
      <c r="BE140" s="39"/>
      <c r="BF140" s="39"/>
      <c r="BG140" s="39"/>
    </row>
    <row r="141" spans="1:59" x14ac:dyDescent="0.25">
      <c r="A141" s="39"/>
      <c r="B141" s="39"/>
      <c r="C141" s="39"/>
      <c r="D141" s="183" t="s">
        <v>580</v>
      </c>
      <c r="E141" s="256">
        <v>1</v>
      </c>
      <c r="F141" s="388" t="s">
        <v>910</v>
      </c>
      <c r="G141" s="389"/>
      <c r="H141" s="389"/>
      <c r="I141" s="389"/>
      <c r="J141" s="389"/>
      <c r="K141" s="389"/>
      <c r="L141" s="390"/>
      <c r="M141" s="388" t="s">
        <v>225</v>
      </c>
      <c r="N141" s="390"/>
      <c r="O141" s="167" t="s">
        <v>560</v>
      </c>
      <c r="P141" s="255" t="s">
        <v>583</v>
      </c>
      <c r="Q141" s="141"/>
      <c r="R141" s="141"/>
      <c r="S141" s="141"/>
      <c r="T141" s="141"/>
      <c r="U141" s="140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1"/>
      <c r="AQ141" s="141"/>
      <c r="AR141" s="141"/>
      <c r="AS141" s="141"/>
      <c r="AT141" s="141"/>
      <c r="AU141" s="43"/>
      <c r="AV141" s="43"/>
      <c r="AW141" s="129"/>
      <c r="AX141" s="129"/>
      <c r="AY141" s="129"/>
      <c r="AZ141" s="130"/>
      <c r="BA141" s="39"/>
      <c r="BB141" s="39"/>
      <c r="BC141" s="39"/>
      <c r="BD141" s="39"/>
      <c r="BE141" s="39"/>
      <c r="BF141" s="39"/>
      <c r="BG141" s="39"/>
    </row>
    <row r="142" spans="1:59" x14ac:dyDescent="0.25">
      <c r="A142" s="39"/>
      <c r="B142" s="39"/>
      <c r="C142" s="39"/>
      <c r="D142" s="183" t="s">
        <v>580</v>
      </c>
      <c r="E142" s="256">
        <v>0</v>
      </c>
      <c r="F142" s="388" t="s">
        <v>908</v>
      </c>
      <c r="G142" s="389"/>
      <c r="H142" s="389"/>
      <c r="I142" s="389"/>
      <c r="J142" s="389"/>
      <c r="K142" s="389"/>
      <c r="L142" s="390"/>
      <c r="M142" s="388" t="s">
        <v>225</v>
      </c>
      <c r="N142" s="390"/>
      <c r="O142" s="167" t="s">
        <v>560</v>
      </c>
      <c r="P142" s="255" t="s">
        <v>583</v>
      </c>
      <c r="Q142" s="141"/>
      <c r="R142" s="141"/>
      <c r="S142" s="141"/>
      <c r="T142" s="141"/>
      <c r="U142" s="140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  <c r="AS142" s="141"/>
      <c r="AT142" s="141"/>
      <c r="AU142" s="43"/>
      <c r="AV142" s="43"/>
      <c r="AW142" s="129"/>
      <c r="AX142" s="129"/>
      <c r="AY142" s="129"/>
      <c r="AZ142" s="130"/>
      <c r="BA142" s="39"/>
      <c r="BB142" s="39"/>
      <c r="BC142" s="39"/>
      <c r="BD142" s="39"/>
      <c r="BE142" s="39"/>
      <c r="BF142" s="39"/>
      <c r="BG142" s="39"/>
    </row>
    <row r="143" spans="1:59" x14ac:dyDescent="0.25">
      <c r="A143" s="39"/>
      <c r="B143" s="39"/>
      <c r="C143" s="39"/>
      <c r="D143" s="183" t="s">
        <v>580</v>
      </c>
      <c r="E143" s="256">
        <v>1</v>
      </c>
      <c r="F143" s="388" t="s">
        <v>908</v>
      </c>
      <c r="G143" s="389"/>
      <c r="H143" s="389"/>
      <c r="I143" s="389"/>
      <c r="J143" s="389"/>
      <c r="K143" s="389"/>
      <c r="L143" s="390"/>
      <c r="M143" s="388" t="s">
        <v>225</v>
      </c>
      <c r="N143" s="390"/>
      <c r="O143" s="167" t="s">
        <v>560</v>
      </c>
      <c r="P143" s="255" t="s">
        <v>583</v>
      </c>
      <c r="Q143" s="141"/>
      <c r="R143" s="141"/>
      <c r="S143" s="141"/>
      <c r="T143" s="141"/>
      <c r="U143" s="140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43"/>
      <c r="AV143" s="43"/>
      <c r="AW143" s="129"/>
      <c r="AX143" s="129"/>
      <c r="AY143" s="129"/>
      <c r="AZ143" s="130"/>
      <c r="BA143" s="39"/>
      <c r="BB143" s="39"/>
      <c r="BC143" s="39"/>
      <c r="BD143" s="39"/>
      <c r="BE143" s="39"/>
      <c r="BF143" s="39"/>
      <c r="BG143" s="39"/>
    </row>
    <row r="144" spans="1:59" x14ac:dyDescent="0.25">
      <c r="A144" s="39"/>
      <c r="B144" s="39"/>
      <c r="C144" s="39"/>
      <c r="D144" s="183" t="s">
        <v>580</v>
      </c>
      <c r="E144" s="256">
        <v>0</v>
      </c>
      <c r="F144" s="388" t="s">
        <v>909</v>
      </c>
      <c r="G144" s="389"/>
      <c r="H144" s="389"/>
      <c r="I144" s="389"/>
      <c r="J144" s="389"/>
      <c r="K144" s="389"/>
      <c r="L144" s="390"/>
      <c r="M144" s="388" t="s">
        <v>225</v>
      </c>
      <c r="N144" s="390"/>
      <c r="O144" s="147" t="s">
        <v>560</v>
      </c>
      <c r="P144" s="255" t="s">
        <v>583</v>
      </c>
      <c r="Q144" s="141"/>
      <c r="R144" s="141"/>
      <c r="S144" s="141"/>
      <c r="T144" s="141"/>
      <c r="U144" s="140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1"/>
      <c r="AT144" s="141"/>
      <c r="AU144" s="48"/>
      <c r="AV144" s="48"/>
      <c r="AW144" s="129"/>
      <c r="AX144" s="129"/>
      <c r="AY144" s="129"/>
      <c r="AZ144" s="130"/>
      <c r="BA144" s="39"/>
      <c r="BB144" s="39"/>
      <c r="BC144" s="39"/>
      <c r="BD144" s="39"/>
      <c r="BE144" s="39"/>
      <c r="BF144" s="39"/>
      <c r="BG144" s="39"/>
    </row>
    <row r="145" spans="1:61" x14ac:dyDescent="0.25">
      <c r="A145" s="39"/>
      <c r="B145" s="39"/>
      <c r="C145" s="39"/>
      <c r="D145" s="183" t="s">
        <v>580</v>
      </c>
      <c r="E145" s="256">
        <v>1</v>
      </c>
      <c r="F145" s="388" t="s">
        <v>909</v>
      </c>
      <c r="G145" s="389"/>
      <c r="H145" s="389"/>
      <c r="I145" s="389"/>
      <c r="J145" s="389"/>
      <c r="K145" s="389"/>
      <c r="L145" s="390"/>
      <c r="M145" s="388" t="s">
        <v>225</v>
      </c>
      <c r="N145" s="390"/>
      <c r="O145" s="147" t="s">
        <v>560</v>
      </c>
      <c r="P145" s="255" t="s">
        <v>583</v>
      </c>
      <c r="Q145" s="169"/>
      <c r="R145" s="169"/>
      <c r="S145" s="169"/>
      <c r="T145" s="169"/>
      <c r="U145" s="191"/>
      <c r="V145" s="169"/>
      <c r="W145" s="169"/>
      <c r="X145" s="169"/>
      <c r="Y145" s="169"/>
      <c r="Z145" s="169"/>
      <c r="AA145" s="169"/>
      <c r="AB145" s="16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190"/>
      <c r="BA145" s="39"/>
      <c r="BB145" s="39"/>
      <c r="BC145" s="39"/>
      <c r="BD145" s="39"/>
      <c r="BE145" s="39"/>
      <c r="BF145" s="39"/>
      <c r="BG145" s="39"/>
    </row>
    <row r="146" spans="1:61" x14ac:dyDescent="0.25">
      <c r="A146" s="39"/>
      <c r="B146" s="39"/>
      <c r="C146" s="39"/>
      <c r="D146" s="39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276"/>
      <c r="V146" s="276"/>
      <c r="W146" s="276"/>
      <c r="X146" s="276"/>
      <c r="Y146" s="276"/>
      <c r="Z146" s="276"/>
      <c r="AA146" s="276"/>
      <c r="AB146" s="276"/>
      <c r="AC146" s="276"/>
      <c r="AD146" s="276"/>
      <c r="AE146" s="276"/>
      <c r="AF146" s="276"/>
      <c r="AG146" s="276"/>
      <c r="AH146" s="276"/>
      <c r="AI146" s="276"/>
      <c r="AJ146" s="276"/>
      <c r="AK146" s="276"/>
      <c r="AL146" s="276"/>
      <c r="AM146" s="276"/>
      <c r="AN146" s="276"/>
      <c r="AO146" s="276"/>
      <c r="AP146" s="276"/>
      <c r="AQ146" s="276"/>
      <c r="AR146" s="276"/>
      <c r="AS146" s="276"/>
      <c r="AT146" s="276"/>
      <c r="AU146" s="277"/>
      <c r="AV146" s="277"/>
      <c r="AW146" s="277"/>
      <c r="AX146" s="277"/>
      <c r="AY146" s="277"/>
      <c r="AZ146" s="277"/>
      <c r="BA146" s="39"/>
      <c r="BB146" s="39"/>
      <c r="BC146" s="39"/>
      <c r="BD146" s="39"/>
      <c r="BE146" s="39"/>
      <c r="BF146" s="39"/>
      <c r="BG146" s="39"/>
    </row>
    <row r="147" spans="1:61" x14ac:dyDescent="0.25">
      <c r="A147" s="394" t="s">
        <v>895</v>
      </c>
      <c r="B147" s="394"/>
      <c r="C147" s="39"/>
      <c r="D147" s="39"/>
      <c r="E147" s="148">
        <v>0</v>
      </c>
      <c r="F147" s="141"/>
      <c r="G147" s="141"/>
      <c r="H147" s="141"/>
      <c r="I147" s="141"/>
      <c r="J147" s="141"/>
      <c r="K147" s="141"/>
      <c r="L147" s="141"/>
      <c r="M147" s="258"/>
      <c r="N147" s="259" t="s">
        <v>668</v>
      </c>
      <c r="O147" s="165">
        <v>0</v>
      </c>
      <c r="P147" s="165">
        <v>1</v>
      </c>
      <c r="Q147" s="165">
        <v>0</v>
      </c>
      <c r="R147" s="165">
        <v>0</v>
      </c>
      <c r="S147" s="165">
        <v>0</v>
      </c>
      <c r="T147" s="165">
        <v>0</v>
      </c>
      <c r="U147" s="403" t="s">
        <v>771</v>
      </c>
      <c r="V147" s="404"/>
      <c r="W147" s="404"/>
      <c r="X147" s="404"/>
      <c r="Y147" s="404"/>
      <c r="Z147" s="404"/>
      <c r="AA147" s="404"/>
      <c r="AB147" s="404"/>
      <c r="AC147" s="404"/>
      <c r="AD147" s="404"/>
      <c r="AE147" s="404"/>
      <c r="AF147" s="404"/>
      <c r="AG147" s="404"/>
      <c r="AH147" s="404"/>
      <c r="AI147" s="404"/>
      <c r="AJ147" s="404"/>
      <c r="AK147" s="404"/>
      <c r="AL147" s="404"/>
      <c r="AM147" s="404"/>
      <c r="AN147" s="404"/>
      <c r="AO147" s="404"/>
      <c r="AP147" s="404"/>
      <c r="AQ147" s="404"/>
      <c r="AR147" s="404"/>
      <c r="AS147" s="404"/>
      <c r="AT147" s="404"/>
      <c r="AU147" s="404"/>
      <c r="AV147" s="404"/>
      <c r="AW147" s="404"/>
      <c r="AX147" s="404"/>
      <c r="AY147" s="404"/>
      <c r="AZ147" s="405"/>
      <c r="BA147" s="39"/>
      <c r="BB147" s="151" t="s">
        <v>656</v>
      </c>
      <c r="BC147" s="39"/>
      <c r="BD147" s="39"/>
      <c r="BE147" s="39"/>
      <c r="BF147" s="39"/>
      <c r="BG147" s="39"/>
    </row>
    <row r="148" spans="1:61" x14ac:dyDescent="0.25">
      <c r="A148" s="39"/>
      <c r="B148" s="39"/>
      <c r="C148" s="39"/>
      <c r="D148" s="39"/>
      <c r="E148" s="148">
        <v>0</v>
      </c>
      <c r="F148" s="141"/>
      <c r="G148" s="141"/>
      <c r="H148" s="141"/>
      <c r="I148" s="141"/>
      <c r="J148" s="141"/>
      <c r="K148" s="141"/>
      <c r="L148" s="141"/>
      <c r="M148" s="258"/>
      <c r="N148" s="259" t="s">
        <v>706</v>
      </c>
      <c r="O148" s="165">
        <v>0</v>
      </c>
      <c r="P148" s="165">
        <v>1</v>
      </c>
      <c r="Q148" s="165">
        <v>0</v>
      </c>
      <c r="R148" s="165">
        <v>0</v>
      </c>
      <c r="S148" s="165">
        <v>0</v>
      </c>
      <c r="T148" s="165">
        <v>1</v>
      </c>
      <c r="U148" s="403" t="s">
        <v>772</v>
      </c>
      <c r="V148" s="404"/>
      <c r="W148" s="404"/>
      <c r="X148" s="404"/>
      <c r="Y148" s="404"/>
      <c r="Z148" s="404"/>
      <c r="AA148" s="404"/>
      <c r="AB148" s="404"/>
      <c r="AC148" s="404"/>
      <c r="AD148" s="404"/>
      <c r="AE148" s="404"/>
      <c r="AF148" s="404"/>
      <c r="AG148" s="404"/>
      <c r="AH148" s="404"/>
      <c r="AI148" s="404"/>
      <c r="AJ148" s="404"/>
      <c r="AK148" s="404"/>
      <c r="AL148" s="404"/>
      <c r="AM148" s="404"/>
      <c r="AN148" s="404"/>
      <c r="AO148" s="404"/>
      <c r="AP148" s="404"/>
      <c r="AQ148" s="404"/>
      <c r="AR148" s="404"/>
      <c r="AS148" s="404"/>
      <c r="AT148" s="404"/>
      <c r="AU148" s="404"/>
      <c r="AV148" s="404"/>
      <c r="AW148" s="404"/>
      <c r="AX148" s="404"/>
      <c r="AY148" s="404"/>
      <c r="AZ148" s="405"/>
      <c r="BA148" s="39"/>
      <c r="BB148" s="151" t="s">
        <v>656</v>
      </c>
      <c r="BC148" s="39"/>
      <c r="BD148" s="39"/>
      <c r="BE148" s="39"/>
      <c r="BF148" s="39"/>
      <c r="BG148" s="39"/>
    </row>
    <row r="149" spans="1:61" x14ac:dyDescent="0.25">
      <c r="A149" s="394" t="s">
        <v>942</v>
      </c>
      <c r="B149" s="394"/>
      <c r="C149" s="258" t="s">
        <v>944</v>
      </c>
      <c r="D149" s="39"/>
      <c r="E149" s="256" t="s">
        <v>327</v>
      </c>
      <c r="F149" s="141"/>
      <c r="G149" s="141"/>
      <c r="H149" s="141"/>
      <c r="I149" s="141"/>
      <c r="J149" s="141"/>
      <c r="K149" s="141"/>
      <c r="L149" s="183" t="s">
        <v>580</v>
      </c>
      <c r="M149" s="258"/>
      <c r="N149" s="259" t="s">
        <v>707</v>
      </c>
      <c r="O149" s="165">
        <v>0</v>
      </c>
      <c r="P149" s="165">
        <v>1</v>
      </c>
      <c r="Q149" s="165">
        <v>0</v>
      </c>
      <c r="R149" s="165">
        <v>0</v>
      </c>
      <c r="S149" s="165">
        <v>1</v>
      </c>
      <c r="T149" s="165">
        <v>0</v>
      </c>
      <c r="U149" s="403" t="s">
        <v>768</v>
      </c>
      <c r="V149" s="404"/>
      <c r="W149" s="404"/>
      <c r="X149" s="404"/>
      <c r="Y149" s="404"/>
      <c r="Z149" s="404"/>
      <c r="AA149" s="404"/>
      <c r="AB149" s="404"/>
      <c r="AC149" s="404"/>
      <c r="AD149" s="404"/>
      <c r="AE149" s="404"/>
      <c r="AF149" s="404"/>
      <c r="AG149" s="404"/>
      <c r="AH149" s="404"/>
      <c r="AI149" s="404"/>
      <c r="AJ149" s="404"/>
      <c r="AK149" s="404"/>
      <c r="AL149" s="404"/>
      <c r="AM149" s="404"/>
      <c r="AN149" s="404"/>
      <c r="AO149" s="404"/>
      <c r="AP149" s="404"/>
      <c r="AQ149" s="404"/>
      <c r="AR149" s="404"/>
      <c r="AS149" s="404"/>
      <c r="AT149" s="404"/>
      <c r="AU149" s="404"/>
      <c r="AV149" s="404"/>
      <c r="AW149" s="404"/>
      <c r="AX149" s="404"/>
      <c r="AY149" s="404"/>
      <c r="AZ149" s="405"/>
      <c r="BA149" s="39"/>
      <c r="BB149" s="151" t="s">
        <v>656</v>
      </c>
      <c r="BC149" s="39"/>
      <c r="BD149" s="39"/>
      <c r="BE149" s="39"/>
      <c r="BF149" s="39"/>
      <c r="BG149" s="39"/>
    </row>
    <row r="150" spans="1:61" x14ac:dyDescent="0.25">
      <c r="A150" s="394" t="s">
        <v>943</v>
      </c>
      <c r="B150" s="394"/>
      <c r="C150" s="258" t="s">
        <v>945</v>
      </c>
      <c r="D150" s="39"/>
      <c r="E150" s="256" t="s">
        <v>327</v>
      </c>
      <c r="F150" s="141"/>
      <c r="G150" s="141"/>
      <c r="H150" s="141"/>
      <c r="I150" s="141"/>
      <c r="J150" s="141"/>
      <c r="K150" s="141"/>
      <c r="L150" s="183" t="s">
        <v>580</v>
      </c>
      <c r="M150" s="258"/>
      <c r="N150" s="259" t="s">
        <v>708</v>
      </c>
      <c r="O150" s="165">
        <v>0</v>
      </c>
      <c r="P150" s="165">
        <v>1</v>
      </c>
      <c r="Q150" s="165">
        <v>0</v>
      </c>
      <c r="R150" s="165">
        <v>0</v>
      </c>
      <c r="S150" s="165">
        <v>1</v>
      </c>
      <c r="T150" s="165">
        <v>1</v>
      </c>
      <c r="U150" s="403" t="s">
        <v>769</v>
      </c>
      <c r="V150" s="404"/>
      <c r="W150" s="404"/>
      <c r="X150" s="404"/>
      <c r="Y150" s="404"/>
      <c r="Z150" s="404"/>
      <c r="AA150" s="404"/>
      <c r="AB150" s="404"/>
      <c r="AC150" s="404"/>
      <c r="AD150" s="404"/>
      <c r="AE150" s="404"/>
      <c r="AF150" s="404"/>
      <c r="AG150" s="404"/>
      <c r="AH150" s="404"/>
      <c r="AI150" s="404"/>
      <c r="AJ150" s="404"/>
      <c r="AK150" s="404"/>
      <c r="AL150" s="404"/>
      <c r="AM150" s="404"/>
      <c r="AN150" s="404"/>
      <c r="AO150" s="404"/>
      <c r="AP150" s="404"/>
      <c r="AQ150" s="404"/>
      <c r="AR150" s="404"/>
      <c r="AS150" s="404"/>
      <c r="AT150" s="404"/>
      <c r="AU150" s="404"/>
      <c r="AV150" s="404"/>
      <c r="AW150" s="404"/>
      <c r="AX150" s="404"/>
      <c r="AY150" s="404"/>
      <c r="AZ150" s="405"/>
      <c r="BA150" s="39"/>
      <c r="BB150" s="151" t="s">
        <v>656</v>
      </c>
      <c r="BC150" s="39"/>
      <c r="BD150" s="39"/>
      <c r="BE150" s="39"/>
      <c r="BF150" s="39"/>
      <c r="BG150" s="39"/>
    </row>
    <row r="151" spans="1:61" x14ac:dyDescent="0.25">
      <c r="A151" s="39"/>
      <c r="B151" s="39"/>
      <c r="C151" s="39"/>
      <c r="D151" s="39"/>
      <c r="E151" s="256" t="s">
        <v>327</v>
      </c>
      <c r="F151" s="141"/>
      <c r="G151" s="141"/>
      <c r="H151" s="141"/>
      <c r="I151" s="141"/>
      <c r="J151" s="141"/>
      <c r="K151" s="141"/>
      <c r="L151" s="242" t="s">
        <v>626</v>
      </c>
      <c r="M151" s="258"/>
      <c r="N151" s="259" t="s">
        <v>709</v>
      </c>
      <c r="O151" s="165">
        <v>0</v>
      </c>
      <c r="P151" s="165">
        <v>1</v>
      </c>
      <c r="Q151" s="165">
        <v>0</v>
      </c>
      <c r="R151" s="165">
        <v>1</v>
      </c>
      <c r="S151" s="165">
        <v>0</v>
      </c>
      <c r="T151" s="165">
        <v>0</v>
      </c>
      <c r="U151" s="460" t="s">
        <v>581</v>
      </c>
      <c r="V151" s="461"/>
      <c r="W151" s="461"/>
      <c r="X151" s="461"/>
      <c r="Y151" s="461"/>
      <c r="Z151" s="461"/>
      <c r="AA151" s="461"/>
      <c r="AB151" s="461"/>
      <c r="AC151" s="461"/>
      <c r="AD151" s="461"/>
      <c r="AE151" s="461"/>
      <c r="AF151" s="461"/>
      <c r="AG151" s="461"/>
      <c r="AH151" s="461"/>
      <c r="AI151" s="461"/>
      <c r="AJ151" s="461"/>
      <c r="AK151" s="461"/>
      <c r="AL151" s="461"/>
      <c r="AM151" s="461"/>
      <c r="AN151" s="461"/>
      <c r="AO151" s="461"/>
      <c r="AP151" s="461"/>
      <c r="AQ151" s="461"/>
      <c r="AR151" s="461"/>
      <c r="AS151" s="461"/>
      <c r="AT151" s="461"/>
      <c r="AU151" s="461"/>
      <c r="AV151" s="461"/>
      <c r="AW151" s="461"/>
      <c r="AX151" s="461"/>
      <c r="AY151" s="461"/>
      <c r="AZ151" s="462"/>
      <c r="BA151" s="39"/>
      <c r="BB151" s="254" t="s">
        <v>656</v>
      </c>
      <c r="BC151" s="39"/>
      <c r="BD151" s="39"/>
      <c r="BE151" s="39"/>
      <c r="BF151" s="39"/>
      <c r="BG151" s="39"/>
    </row>
    <row r="152" spans="1:61" x14ac:dyDescent="0.25">
      <c r="A152" s="39"/>
      <c r="B152" s="39"/>
      <c r="C152" s="39"/>
      <c r="D152" s="39"/>
      <c r="E152" s="183"/>
      <c r="F152" s="141"/>
      <c r="G152" s="141"/>
      <c r="H152" s="141"/>
      <c r="I152" s="141"/>
      <c r="J152" s="141"/>
      <c r="K152" s="141"/>
      <c r="L152" s="141"/>
      <c r="M152" s="258"/>
      <c r="N152" s="259" t="s">
        <v>710</v>
      </c>
      <c r="O152" s="165">
        <v>0</v>
      </c>
      <c r="P152" s="165">
        <v>1</v>
      </c>
      <c r="Q152" s="165">
        <v>0</v>
      </c>
      <c r="R152" s="165">
        <v>1</v>
      </c>
      <c r="S152" s="165">
        <v>0</v>
      </c>
      <c r="T152" s="165">
        <v>1</v>
      </c>
      <c r="U152" s="429" t="s">
        <v>915</v>
      </c>
      <c r="V152" s="430"/>
      <c r="W152" s="430"/>
      <c r="X152" s="430"/>
      <c r="Y152" s="430"/>
      <c r="Z152" s="430"/>
      <c r="AA152" s="430"/>
      <c r="AB152" s="430"/>
      <c r="AC152" s="430"/>
      <c r="AD152" s="430"/>
      <c r="AE152" s="430"/>
      <c r="AF152" s="430"/>
      <c r="AG152" s="430"/>
      <c r="AH152" s="430"/>
      <c r="AI152" s="430"/>
      <c r="AJ152" s="430"/>
      <c r="AK152" s="430"/>
      <c r="AL152" s="430"/>
      <c r="AM152" s="430"/>
      <c r="AN152" s="430"/>
      <c r="AO152" s="430"/>
      <c r="AP152" s="430"/>
      <c r="AQ152" s="430"/>
      <c r="AR152" s="430"/>
      <c r="AS152" s="430"/>
      <c r="AT152" s="430"/>
      <c r="AU152" s="430"/>
      <c r="AV152" s="430"/>
      <c r="AW152" s="430"/>
      <c r="AX152" s="430"/>
      <c r="AY152" s="430"/>
      <c r="AZ152" s="431"/>
      <c r="BA152" s="39"/>
      <c r="BB152" s="151"/>
      <c r="BC152" s="39"/>
      <c r="BD152" s="39"/>
      <c r="BE152" s="39"/>
      <c r="BF152" s="39"/>
      <c r="BG152" s="39"/>
    </row>
    <row r="153" spans="1:61" x14ac:dyDescent="0.25">
      <c r="A153" s="39"/>
      <c r="B153" s="39"/>
      <c r="C153" s="39"/>
      <c r="D153" s="39"/>
      <c r="E153" s="183"/>
      <c r="F153" s="141"/>
      <c r="G153" s="141"/>
      <c r="H153" s="141"/>
      <c r="I153" s="141"/>
      <c r="J153" s="141"/>
      <c r="K153" s="141"/>
      <c r="L153" s="141"/>
      <c r="M153" s="258"/>
      <c r="N153" s="259" t="s">
        <v>711</v>
      </c>
      <c r="O153" s="165">
        <v>0</v>
      </c>
      <c r="P153" s="165">
        <v>1</v>
      </c>
      <c r="Q153" s="165">
        <v>0</v>
      </c>
      <c r="R153" s="165">
        <v>1</v>
      </c>
      <c r="S153" s="165">
        <v>1</v>
      </c>
      <c r="T153" s="165">
        <v>0</v>
      </c>
      <c r="U153" s="432"/>
      <c r="V153" s="433"/>
      <c r="W153" s="433"/>
      <c r="X153" s="433"/>
      <c r="Y153" s="433"/>
      <c r="Z153" s="433"/>
      <c r="AA153" s="433"/>
      <c r="AB153" s="433"/>
      <c r="AC153" s="433"/>
      <c r="AD153" s="433"/>
      <c r="AE153" s="433"/>
      <c r="AF153" s="433"/>
      <c r="AG153" s="433"/>
      <c r="AH153" s="433"/>
      <c r="AI153" s="433"/>
      <c r="AJ153" s="433"/>
      <c r="AK153" s="433"/>
      <c r="AL153" s="433"/>
      <c r="AM153" s="433"/>
      <c r="AN153" s="433"/>
      <c r="AO153" s="433"/>
      <c r="AP153" s="433"/>
      <c r="AQ153" s="433"/>
      <c r="AR153" s="433"/>
      <c r="AS153" s="433"/>
      <c r="AT153" s="433"/>
      <c r="AU153" s="433"/>
      <c r="AV153" s="433"/>
      <c r="AW153" s="433"/>
      <c r="AX153" s="433"/>
      <c r="AY153" s="433"/>
      <c r="AZ153" s="434"/>
      <c r="BA153" s="39"/>
      <c r="BB153" s="151"/>
      <c r="BC153" s="39"/>
      <c r="BD153" s="39"/>
      <c r="BE153" s="39"/>
      <c r="BF153" s="39"/>
      <c r="BG153" s="39"/>
    </row>
    <row r="154" spans="1:61" x14ac:dyDescent="0.25">
      <c r="A154" s="39"/>
      <c r="B154" s="39"/>
      <c r="C154" s="39"/>
      <c r="D154" s="39"/>
      <c r="E154" s="183"/>
      <c r="F154" s="141"/>
      <c r="G154" s="141"/>
      <c r="H154" s="141"/>
      <c r="I154" s="141"/>
      <c r="J154" s="141"/>
      <c r="K154" s="141"/>
      <c r="L154" s="141"/>
      <c r="M154" s="258"/>
      <c r="N154" s="259" t="s">
        <v>896</v>
      </c>
      <c r="O154" s="165">
        <v>0</v>
      </c>
      <c r="P154" s="165">
        <v>1</v>
      </c>
      <c r="Q154" s="165">
        <v>0</v>
      </c>
      <c r="R154" s="165">
        <v>1</v>
      </c>
      <c r="S154" s="165">
        <v>1</v>
      </c>
      <c r="T154" s="165">
        <v>1</v>
      </c>
      <c r="U154" s="432"/>
      <c r="V154" s="433"/>
      <c r="W154" s="433"/>
      <c r="X154" s="433"/>
      <c r="Y154" s="433"/>
      <c r="Z154" s="433"/>
      <c r="AA154" s="433"/>
      <c r="AB154" s="433"/>
      <c r="AC154" s="433"/>
      <c r="AD154" s="433"/>
      <c r="AE154" s="433"/>
      <c r="AF154" s="433"/>
      <c r="AG154" s="433"/>
      <c r="AH154" s="433"/>
      <c r="AI154" s="433"/>
      <c r="AJ154" s="433"/>
      <c r="AK154" s="433"/>
      <c r="AL154" s="433"/>
      <c r="AM154" s="433"/>
      <c r="AN154" s="433"/>
      <c r="AO154" s="433"/>
      <c r="AP154" s="433"/>
      <c r="AQ154" s="433"/>
      <c r="AR154" s="433"/>
      <c r="AS154" s="433"/>
      <c r="AT154" s="433"/>
      <c r="AU154" s="433"/>
      <c r="AV154" s="433"/>
      <c r="AW154" s="433"/>
      <c r="AX154" s="433"/>
      <c r="AY154" s="433"/>
      <c r="AZ154" s="434"/>
      <c r="BA154" s="39"/>
      <c r="BB154" s="151"/>
      <c r="BC154" s="39"/>
      <c r="BD154" s="39"/>
      <c r="BE154" s="39"/>
      <c r="BF154" s="39"/>
      <c r="BG154" s="39"/>
      <c r="BI154" s="241"/>
    </row>
    <row r="155" spans="1:61" x14ac:dyDescent="0.25">
      <c r="A155" s="39"/>
      <c r="B155" s="39"/>
      <c r="C155" s="39"/>
      <c r="D155" s="39"/>
      <c r="E155" s="183"/>
      <c r="F155" s="141"/>
      <c r="G155" s="141"/>
      <c r="H155" s="141"/>
      <c r="I155" s="141"/>
      <c r="J155" s="141"/>
      <c r="K155" s="141"/>
      <c r="L155" s="242"/>
      <c r="M155" s="258"/>
      <c r="N155" s="259" t="s">
        <v>897</v>
      </c>
      <c r="O155" s="165">
        <v>0</v>
      </c>
      <c r="P155" s="165">
        <v>1</v>
      </c>
      <c r="Q155" s="165">
        <v>1</v>
      </c>
      <c r="R155" s="165">
        <v>0</v>
      </c>
      <c r="S155" s="165">
        <v>0</v>
      </c>
      <c r="T155" s="165">
        <v>0</v>
      </c>
      <c r="U155" s="432"/>
      <c r="V155" s="433"/>
      <c r="W155" s="433"/>
      <c r="X155" s="433"/>
      <c r="Y155" s="433"/>
      <c r="Z155" s="433"/>
      <c r="AA155" s="433"/>
      <c r="AB155" s="433"/>
      <c r="AC155" s="433"/>
      <c r="AD155" s="433"/>
      <c r="AE155" s="433"/>
      <c r="AF155" s="433"/>
      <c r="AG155" s="433"/>
      <c r="AH155" s="433"/>
      <c r="AI155" s="433"/>
      <c r="AJ155" s="433"/>
      <c r="AK155" s="433"/>
      <c r="AL155" s="433"/>
      <c r="AM155" s="433"/>
      <c r="AN155" s="433"/>
      <c r="AO155" s="433"/>
      <c r="AP155" s="433"/>
      <c r="AQ155" s="433"/>
      <c r="AR155" s="433"/>
      <c r="AS155" s="433"/>
      <c r="AT155" s="433"/>
      <c r="AU155" s="433"/>
      <c r="AV155" s="433"/>
      <c r="AW155" s="433"/>
      <c r="AX155" s="433"/>
      <c r="AY155" s="433"/>
      <c r="AZ155" s="434"/>
      <c r="BA155" s="39"/>
      <c r="BB155" s="151"/>
      <c r="BC155" s="39"/>
      <c r="BD155" s="39"/>
      <c r="BE155" s="39"/>
      <c r="BF155" s="39"/>
      <c r="BG155" s="39"/>
      <c r="BI155" s="241"/>
    </row>
    <row r="156" spans="1:61" x14ac:dyDescent="0.25">
      <c r="A156" s="39"/>
      <c r="B156" s="39"/>
      <c r="C156" s="39"/>
      <c r="D156" s="39"/>
      <c r="E156" s="183"/>
      <c r="F156" s="141"/>
      <c r="G156" s="141"/>
      <c r="H156" s="141"/>
      <c r="I156" s="141"/>
      <c r="J156" s="141"/>
      <c r="K156" s="141"/>
      <c r="L156" s="242"/>
      <c r="M156" s="258"/>
      <c r="N156" s="259" t="s">
        <v>898</v>
      </c>
      <c r="O156" s="165">
        <v>0</v>
      </c>
      <c r="P156" s="165">
        <v>1</v>
      </c>
      <c r="Q156" s="165">
        <v>1</v>
      </c>
      <c r="R156" s="165">
        <v>0</v>
      </c>
      <c r="S156" s="165">
        <v>0</v>
      </c>
      <c r="T156" s="165">
        <v>1</v>
      </c>
      <c r="U156" s="432"/>
      <c r="V156" s="433"/>
      <c r="W156" s="433"/>
      <c r="X156" s="433"/>
      <c r="Y156" s="433"/>
      <c r="Z156" s="433"/>
      <c r="AA156" s="433"/>
      <c r="AB156" s="433"/>
      <c r="AC156" s="433"/>
      <c r="AD156" s="433"/>
      <c r="AE156" s="433"/>
      <c r="AF156" s="433"/>
      <c r="AG156" s="433"/>
      <c r="AH156" s="433"/>
      <c r="AI156" s="433"/>
      <c r="AJ156" s="433"/>
      <c r="AK156" s="433"/>
      <c r="AL156" s="433"/>
      <c r="AM156" s="433"/>
      <c r="AN156" s="433"/>
      <c r="AO156" s="433"/>
      <c r="AP156" s="433"/>
      <c r="AQ156" s="433"/>
      <c r="AR156" s="433"/>
      <c r="AS156" s="433"/>
      <c r="AT156" s="433"/>
      <c r="AU156" s="433"/>
      <c r="AV156" s="433"/>
      <c r="AW156" s="433"/>
      <c r="AX156" s="433"/>
      <c r="AY156" s="433"/>
      <c r="AZ156" s="434"/>
      <c r="BA156" s="39"/>
      <c r="BB156" s="151"/>
      <c r="BC156" s="39"/>
      <c r="BD156" s="39"/>
      <c r="BE156" s="39"/>
      <c r="BF156" s="39"/>
      <c r="BG156" s="39"/>
    </row>
    <row r="157" spans="1:61" x14ac:dyDescent="0.25">
      <c r="A157" s="39"/>
      <c r="B157" s="39"/>
      <c r="C157" s="39"/>
      <c r="D157" s="39"/>
      <c r="E157" s="183"/>
      <c r="F157" s="141"/>
      <c r="G157" s="141"/>
      <c r="H157" s="141"/>
      <c r="I157" s="141"/>
      <c r="J157" s="141"/>
      <c r="K157" s="141"/>
      <c r="L157" s="183"/>
      <c r="M157" s="260"/>
      <c r="N157" s="261" t="s">
        <v>899</v>
      </c>
      <c r="O157" s="491">
        <v>0</v>
      </c>
      <c r="P157" s="491">
        <v>1</v>
      </c>
      <c r="Q157" s="491">
        <v>1</v>
      </c>
      <c r="R157" s="491">
        <v>0</v>
      </c>
      <c r="S157" s="491">
        <v>1</v>
      </c>
      <c r="T157" s="491">
        <v>0</v>
      </c>
      <c r="U157" s="432"/>
      <c r="V157" s="433"/>
      <c r="W157" s="433"/>
      <c r="X157" s="433"/>
      <c r="Y157" s="433"/>
      <c r="Z157" s="433"/>
      <c r="AA157" s="433"/>
      <c r="AB157" s="433"/>
      <c r="AC157" s="433"/>
      <c r="AD157" s="433"/>
      <c r="AE157" s="433"/>
      <c r="AF157" s="433"/>
      <c r="AG157" s="433"/>
      <c r="AH157" s="433"/>
      <c r="AI157" s="433"/>
      <c r="AJ157" s="433"/>
      <c r="AK157" s="433"/>
      <c r="AL157" s="433"/>
      <c r="AM157" s="433"/>
      <c r="AN157" s="433"/>
      <c r="AO157" s="433"/>
      <c r="AP157" s="433"/>
      <c r="AQ157" s="433"/>
      <c r="AR157" s="433"/>
      <c r="AS157" s="433"/>
      <c r="AT157" s="433"/>
      <c r="AU157" s="433"/>
      <c r="AV157" s="433"/>
      <c r="AW157" s="433"/>
      <c r="AX157" s="433"/>
      <c r="AY157" s="433"/>
      <c r="AZ157" s="434"/>
      <c r="BA157" s="39"/>
      <c r="BB157" s="254"/>
      <c r="BC157" s="39"/>
      <c r="BD157" s="39"/>
      <c r="BE157" s="39"/>
      <c r="BF157" s="39"/>
      <c r="BG157" s="39"/>
    </row>
    <row r="158" spans="1:61" x14ac:dyDescent="0.25">
      <c r="A158" s="39"/>
      <c r="B158" s="39"/>
      <c r="C158" s="39"/>
      <c r="D158" s="39"/>
      <c r="E158" s="183"/>
      <c r="F158" s="141"/>
      <c r="G158" s="141"/>
      <c r="H158" s="141"/>
      <c r="I158" s="141"/>
      <c r="J158" s="141"/>
      <c r="K158" s="141"/>
      <c r="L158" s="242"/>
      <c r="M158" s="258"/>
      <c r="N158" s="259" t="s">
        <v>900</v>
      </c>
      <c r="O158" s="165">
        <v>0</v>
      </c>
      <c r="P158" s="165">
        <v>1</v>
      </c>
      <c r="Q158" s="165">
        <v>1</v>
      </c>
      <c r="R158" s="165">
        <v>0</v>
      </c>
      <c r="S158" s="165">
        <v>1</v>
      </c>
      <c r="T158" s="165">
        <v>1</v>
      </c>
      <c r="U158" s="432"/>
      <c r="V158" s="433"/>
      <c r="W158" s="433"/>
      <c r="X158" s="433"/>
      <c r="Y158" s="433"/>
      <c r="Z158" s="433"/>
      <c r="AA158" s="433"/>
      <c r="AB158" s="433"/>
      <c r="AC158" s="433"/>
      <c r="AD158" s="433"/>
      <c r="AE158" s="433"/>
      <c r="AF158" s="433"/>
      <c r="AG158" s="433"/>
      <c r="AH158" s="433"/>
      <c r="AI158" s="433"/>
      <c r="AJ158" s="433"/>
      <c r="AK158" s="433"/>
      <c r="AL158" s="433"/>
      <c r="AM158" s="433"/>
      <c r="AN158" s="433"/>
      <c r="AO158" s="433"/>
      <c r="AP158" s="433"/>
      <c r="AQ158" s="433"/>
      <c r="AR158" s="433"/>
      <c r="AS158" s="433"/>
      <c r="AT158" s="433"/>
      <c r="AU158" s="433"/>
      <c r="AV158" s="433"/>
      <c r="AW158" s="433"/>
      <c r="AX158" s="433"/>
      <c r="AY158" s="433"/>
      <c r="AZ158" s="434"/>
      <c r="BA158" s="39"/>
      <c r="BB158" s="151"/>
      <c r="BC158" s="39"/>
      <c r="BD158" s="39"/>
      <c r="BE158" s="39"/>
      <c r="BF158" s="39"/>
      <c r="BG158" s="39"/>
    </row>
    <row r="159" spans="1:61" x14ac:dyDescent="0.25">
      <c r="A159" s="39"/>
      <c r="B159" s="39"/>
      <c r="C159" s="39"/>
      <c r="D159" s="39"/>
      <c r="E159" s="183"/>
      <c r="F159" s="141"/>
      <c r="G159" s="141"/>
      <c r="H159" s="141"/>
      <c r="I159" s="141"/>
      <c r="J159" s="141"/>
      <c r="K159" s="141"/>
      <c r="L159" s="183"/>
      <c r="M159" s="260"/>
      <c r="N159" s="261" t="s">
        <v>901</v>
      </c>
      <c r="O159" s="491">
        <v>0</v>
      </c>
      <c r="P159" s="491">
        <v>1</v>
      </c>
      <c r="Q159" s="491">
        <v>1</v>
      </c>
      <c r="R159" s="491">
        <v>1</v>
      </c>
      <c r="S159" s="491">
        <v>0</v>
      </c>
      <c r="T159" s="491">
        <v>0</v>
      </c>
      <c r="U159" s="432"/>
      <c r="V159" s="433"/>
      <c r="W159" s="433"/>
      <c r="X159" s="433"/>
      <c r="Y159" s="433"/>
      <c r="Z159" s="433"/>
      <c r="AA159" s="433"/>
      <c r="AB159" s="433"/>
      <c r="AC159" s="433"/>
      <c r="AD159" s="433"/>
      <c r="AE159" s="433"/>
      <c r="AF159" s="433"/>
      <c r="AG159" s="433"/>
      <c r="AH159" s="433"/>
      <c r="AI159" s="433"/>
      <c r="AJ159" s="433"/>
      <c r="AK159" s="433"/>
      <c r="AL159" s="433"/>
      <c r="AM159" s="433"/>
      <c r="AN159" s="433"/>
      <c r="AO159" s="433"/>
      <c r="AP159" s="433"/>
      <c r="AQ159" s="433"/>
      <c r="AR159" s="433"/>
      <c r="AS159" s="433"/>
      <c r="AT159" s="433"/>
      <c r="AU159" s="433"/>
      <c r="AV159" s="433"/>
      <c r="AW159" s="433"/>
      <c r="AX159" s="433"/>
      <c r="AY159" s="433"/>
      <c r="AZ159" s="434"/>
      <c r="BA159" s="39"/>
      <c r="BB159" s="254"/>
      <c r="BC159" s="39"/>
      <c r="BD159" s="39"/>
      <c r="BE159" s="39"/>
      <c r="BF159" s="39"/>
      <c r="BG159" s="39"/>
    </row>
    <row r="160" spans="1:61" x14ac:dyDescent="0.25">
      <c r="A160" s="39"/>
      <c r="B160" s="39"/>
      <c r="C160" s="39"/>
      <c r="D160" s="39"/>
      <c r="E160" s="183"/>
      <c r="F160" s="181"/>
      <c r="G160" s="181"/>
      <c r="H160" s="181"/>
      <c r="I160" s="181"/>
      <c r="J160" s="181"/>
      <c r="K160" s="181"/>
      <c r="L160" s="183"/>
      <c r="M160" s="387" t="s">
        <v>227</v>
      </c>
      <c r="N160" s="387"/>
      <c r="O160" s="387" t="s">
        <v>227</v>
      </c>
      <c r="P160" s="387"/>
      <c r="Q160" s="387"/>
      <c r="R160" s="387"/>
      <c r="S160" s="387"/>
      <c r="T160" s="387"/>
      <c r="U160" s="432"/>
      <c r="V160" s="433"/>
      <c r="W160" s="433"/>
      <c r="X160" s="433"/>
      <c r="Y160" s="433"/>
      <c r="Z160" s="433"/>
      <c r="AA160" s="433"/>
      <c r="AB160" s="433"/>
      <c r="AC160" s="433"/>
      <c r="AD160" s="433"/>
      <c r="AE160" s="433"/>
      <c r="AF160" s="433"/>
      <c r="AG160" s="433"/>
      <c r="AH160" s="433"/>
      <c r="AI160" s="433"/>
      <c r="AJ160" s="433"/>
      <c r="AK160" s="433"/>
      <c r="AL160" s="433"/>
      <c r="AM160" s="433"/>
      <c r="AN160" s="433"/>
      <c r="AO160" s="433"/>
      <c r="AP160" s="433"/>
      <c r="AQ160" s="433"/>
      <c r="AR160" s="433"/>
      <c r="AS160" s="433"/>
      <c r="AT160" s="433"/>
      <c r="AU160" s="433"/>
      <c r="AV160" s="433"/>
      <c r="AW160" s="433"/>
      <c r="AX160" s="433"/>
      <c r="AY160" s="433"/>
      <c r="AZ160" s="434"/>
      <c r="BA160" s="39"/>
      <c r="BB160" s="39"/>
      <c r="BC160" s="39"/>
      <c r="BD160" s="39"/>
      <c r="BE160" s="39"/>
      <c r="BF160" s="39"/>
      <c r="BG160" s="39"/>
    </row>
    <row r="161" spans="1:59" x14ac:dyDescent="0.25">
      <c r="A161" s="39"/>
      <c r="B161" s="39"/>
      <c r="C161" s="39"/>
      <c r="D161" s="39"/>
      <c r="E161" s="183"/>
      <c r="F161" s="141"/>
      <c r="G161" s="141"/>
      <c r="H161" s="141"/>
      <c r="I161" s="141"/>
      <c r="J161" s="141"/>
      <c r="K161" s="141"/>
      <c r="L161" s="183"/>
      <c r="M161" s="260"/>
      <c r="N161" s="261" t="s">
        <v>716</v>
      </c>
      <c r="O161" s="491">
        <v>1</v>
      </c>
      <c r="P161" s="491">
        <v>1</v>
      </c>
      <c r="Q161" s="491">
        <v>1</v>
      </c>
      <c r="R161" s="491">
        <v>1</v>
      </c>
      <c r="S161" s="491">
        <v>1</v>
      </c>
      <c r="T161" s="491">
        <v>1</v>
      </c>
      <c r="U161" s="435"/>
      <c r="V161" s="436"/>
      <c r="W161" s="436"/>
      <c r="X161" s="436"/>
      <c r="Y161" s="436"/>
      <c r="Z161" s="436"/>
      <c r="AA161" s="436"/>
      <c r="AB161" s="436"/>
      <c r="AC161" s="436"/>
      <c r="AD161" s="436"/>
      <c r="AE161" s="436"/>
      <c r="AF161" s="436"/>
      <c r="AG161" s="436"/>
      <c r="AH161" s="436"/>
      <c r="AI161" s="436"/>
      <c r="AJ161" s="436"/>
      <c r="AK161" s="436"/>
      <c r="AL161" s="436"/>
      <c r="AM161" s="436"/>
      <c r="AN161" s="436"/>
      <c r="AO161" s="436"/>
      <c r="AP161" s="436"/>
      <c r="AQ161" s="436"/>
      <c r="AR161" s="436"/>
      <c r="AS161" s="436"/>
      <c r="AT161" s="436"/>
      <c r="AU161" s="436"/>
      <c r="AV161" s="436"/>
      <c r="AW161" s="436"/>
      <c r="AX161" s="436"/>
      <c r="AY161" s="436"/>
      <c r="AZ161" s="437"/>
      <c r="BA161" s="39"/>
      <c r="BB161" s="254"/>
      <c r="BC161" s="39"/>
      <c r="BD161" s="39"/>
      <c r="BE161" s="39"/>
      <c r="BF161" s="39"/>
      <c r="BG161" s="39"/>
    </row>
    <row r="162" spans="1:59" x14ac:dyDescent="0.25">
      <c r="A162" s="39"/>
      <c r="B162" s="39"/>
      <c r="C162" s="39"/>
      <c r="D162" s="39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1"/>
      <c r="AS162" s="141"/>
      <c r="AT162" s="141"/>
      <c r="AU162" s="141"/>
      <c r="AV162" s="141"/>
      <c r="AW162" s="141"/>
      <c r="AX162" s="141"/>
      <c r="AY162" s="141"/>
      <c r="AZ162" s="141"/>
      <c r="BA162" s="141"/>
      <c r="BB162" s="39"/>
      <c r="BC162" s="39"/>
      <c r="BD162" s="39"/>
      <c r="BE162" s="39"/>
      <c r="BF162" s="39"/>
      <c r="BG162" s="39"/>
    </row>
    <row r="163" spans="1:59" x14ac:dyDescent="0.25">
      <c r="A163" s="39"/>
      <c r="B163" s="39"/>
      <c r="C163" s="39"/>
      <c r="D163" s="39"/>
      <c r="E163" s="183"/>
      <c r="F163" s="39"/>
      <c r="G163" s="141"/>
      <c r="H163" s="141"/>
      <c r="I163" s="141"/>
      <c r="J163" s="141"/>
      <c r="K163" s="141"/>
      <c r="L163" s="183" t="s">
        <v>580</v>
      </c>
      <c r="M163" s="39" t="s">
        <v>949</v>
      </c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39"/>
      <c r="BC163" s="39"/>
      <c r="BD163" s="39"/>
      <c r="BE163" s="39"/>
      <c r="BF163" s="39"/>
      <c r="BG163" s="39"/>
    </row>
    <row r="164" spans="1:59" x14ac:dyDescent="0.25">
      <c r="A164" s="39"/>
      <c r="B164" s="39"/>
      <c r="C164" s="39"/>
      <c r="D164" s="39"/>
      <c r="E164" s="183"/>
      <c r="F164" s="39"/>
      <c r="G164" s="141"/>
      <c r="H164" s="141"/>
      <c r="I164" s="141"/>
      <c r="J164" s="141"/>
      <c r="K164" s="141"/>
      <c r="L164" s="242" t="s">
        <v>626</v>
      </c>
      <c r="M164" s="39" t="s">
        <v>583</v>
      </c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39"/>
      <c r="BC164" s="39"/>
      <c r="BD164" s="39"/>
      <c r="BE164" s="39"/>
      <c r="BF164" s="39"/>
      <c r="BG164" s="39"/>
    </row>
    <row r="165" spans="1:59" x14ac:dyDescent="0.25">
      <c r="A165" s="39"/>
      <c r="B165" s="39"/>
      <c r="C165" s="39"/>
      <c r="D165" s="39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29"/>
      <c r="AZ165" s="129"/>
      <c r="BA165" s="39"/>
      <c r="BB165" s="39"/>
      <c r="BC165" s="39"/>
      <c r="BD165" s="39"/>
      <c r="BE165" s="39"/>
      <c r="BF165" s="39"/>
      <c r="BG165" s="39"/>
    </row>
    <row r="166" spans="1:59" x14ac:dyDescent="0.25">
      <c r="A166" s="39"/>
      <c r="B166" s="39"/>
      <c r="C166" s="39"/>
      <c r="D166" s="39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41"/>
      <c r="AY166" s="129"/>
      <c r="AZ166" s="129"/>
      <c r="BA166" s="39"/>
      <c r="BB166" s="39"/>
      <c r="BC166" s="39"/>
      <c r="BD166" s="39"/>
      <c r="BE166" s="39"/>
      <c r="BF166" s="39"/>
      <c r="BG166" s="39"/>
    </row>
    <row r="167" spans="1:59" ht="15.75" x14ac:dyDescent="0.25">
      <c r="A167" s="56" t="s">
        <v>238</v>
      </c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</row>
    <row r="168" spans="1:59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</row>
    <row r="169" spans="1:59" x14ac:dyDescent="0.25">
      <c r="A169" s="59" t="s">
        <v>906</v>
      </c>
      <c r="B169" s="65" t="s">
        <v>10</v>
      </c>
      <c r="C169" s="166" t="s">
        <v>233</v>
      </c>
      <c r="D169" s="39"/>
      <c r="E169" s="164" t="s">
        <v>554</v>
      </c>
      <c r="F169" s="395" t="s">
        <v>221</v>
      </c>
      <c r="G169" s="396"/>
      <c r="H169" s="396"/>
      <c r="I169" s="396"/>
      <c r="J169" s="396"/>
      <c r="K169" s="396"/>
      <c r="L169" s="397"/>
      <c r="M169" s="398" t="s">
        <v>568</v>
      </c>
      <c r="N169" s="399"/>
      <c r="O169" s="451" t="s">
        <v>274</v>
      </c>
      <c r="P169" s="452"/>
      <c r="Q169" s="452"/>
      <c r="R169" s="452"/>
      <c r="S169" s="452"/>
      <c r="T169" s="453"/>
      <c r="U169" s="403" t="s">
        <v>597</v>
      </c>
      <c r="V169" s="404"/>
      <c r="W169" s="404"/>
      <c r="X169" s="404"/>
      <c r="Y169" s="404"/>
      <c r="Z169" s="404"/>
      <c r="AA169" s="404"/>
      <c r="AB169" s="404"/>
      <c r="AC169" s="404"/>
      <c r="AD169" s="404"/>
      <c r="AE169" s="404"/>
      <c r="AF169" s="405"/>
      <c r="AG169" s="403" t="s">
        <v>599</v>
      </c>
      <c r="AH169" s="404"/>
      <c r="AI169" s="404"/>
      <c r="AJ169" s="404"/>
      <c r="AK169" s="404"/>
      <c r="AL169" s="404"/>
      <c r="AM169" s="404"/>
      <c r="AN169" s="404"/>
      <c r="AO169" s="404"/>
      <c r="AP169" s="404"/>
      <c r="AQ169" s="404"/>
      <c r="AR169" s="405"/>
      <c r="AS169" s="403" t="s">
        <v>598</v>
      </c>
      <c r="AT169" s="404"/>
      <c r="AU169" s="404"/>
      <c r="AV169" s="404"/>
      <c r="AW169" s="404"/>
      <c r="AX169" s="404"/>
      <c r="AY169" s="404"/>
      <c r="AZ169" s="405"/>
      <c r="BA169" s="39"/>
      <c r="BB169" s="39"/>
      <c r="BC169" s="39"/>
      <c r="BD169" s="39"/>
      <c r="BE169" s="39"/>
      <c r="BF169" s="39"/>
      <c r="BG169" s="39"/>
    </row>
    <row r="170" spans="1:59" x14ac:dyDescent="0.25">
      <c r="A170" s="39"/>
      <c r="B170" s="39"/>
      <c r="C170" s="39"/>
      <c r="D170" s="39"/>
      <c r="E170" s="145">
        <v>47</v>
      </c>
      <c r="F170" s="42">
        <v>46</v>
      </c>
      <c r="G170" s="43"/>
      <c r="H170" s="43"/>
      <c r="I170" s="43"/>
      <c r="J170" s="43"/>
      <c r="K170" s="43"/>
      <c r="L170" s="44">
        <v>40</v>
      </c>
      <c r="M170" s="42">
        <v>39</v>
      </c>
      <c r="N170" s="44">
        <v>38</v>
      </c>
      <c r="O170" s="54">
        <v>37</v>
      </c>
      <c r="P170" s="53"/>
      <c r="Q170" s="53"/>
      <c r="R170" s="53"/>
      <c r="S170" s="53"/>
      <c r="T170" s="53">
        <v>32</v>
      </c>
      <c r="U170" s="54">
        <v>31</v>
      </c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5">
        <v>20</v>
      </c>
      <c r="AG170" s="53">
        <v>19</v>
      </c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5">
        <v>8</v>
      </c>
      <c r="AS170" s="53">
        <v>7</v>
      </c>
      <c r="AT170" s="53"/>
      <c r="AU170" s="53"/>
      <c r="AV170" s="53"/>
      <c r="AW170" s="53"/>
      <c r="AX170" s="53"/>
      <c r="AY170" s="53"/>
      <c r="AZ170" s="55">
        <v>0</v>
      </c>
      <c r="BA170" s="39"/>
      <c r="BB170" s="39"/>
      <c r="BC170" s="39"/>
      <c r="BD170" s="39"/>
      <c r="BE170" s="39"/>
      <c r="BF170" s="39"/>
      <c r="BG170" s="39"/>
    </row>
    <row r="171" spans="1:59" x14ac:dyDescent="0.25">
      <c r="A171" s="143"/>
      <c r="B171" s="138"/>
      <c r="C171" s="39"/>
      <c r="D171" s="39"/>
      <c r="E171" s="180" t="s">
        <v>555</v>
      </c>
      <c r="F171" s="406" t="s">
        <v>584</v>
      </c>
      <c r="G171" s="407"/>
      <c r="H171" s="407"/>
      <c r="I171" s="407"/>
      <c r="J171" s="407"/>
      <c r="K171" s="407"/>
      <c r="L171" s="408"/>
      <c r="M171" s="406" t="s">
        <v>585</v>
      </c>
      <c r="N171" s="408"/>
      <c r="O171" s="406" t="s">
        <v>586</v>
      </c>
      <c r="P171" s="407"/>
      <c r="Q171" s="407"/>
      <c r="R171" s="407"/>
      <c r="S171" s="407"/>
      <c r="T171" s="408"/>
      <c r="U171" s="406" t="s">
        <v>600</v>
      </c>
      <c r="V171" s="407"/>
      <c r="W171" s="407"/>
      <c r="X171" s="407"/>
      <c r="Y171" s="407"/>
      <c r="Z171" s="407"/>
      <c r="AA171" s="407"/>
      <c r="AB171" s="407"/>
      <c r="AC171" s="407"/>
      <c r="AD171" s="407"/>
      <c r="AE171" s="407"/>
      <c r="AF171" s="408"/>
      <c r="AG171" s="406" t="s">
        <v>600</v>
      </c>
      <c r="AH171" s="407"/>
      <c r="AI171" s="407"/>
      <c r="AJ171" s="407"/>
      <c r="AK171" s="407"/>
      <c r="AL171" s="407"/>
      <c r="AM171" s="407"/>
      <c r="AN171" s="407"/>
      <c r="AO171" s="407"/>
      <c r="AP171" s="407"/>
      <c r="AQ171" s="407"/>
      <c r="AR171" s="408"/>
      <c r="AS171" s="406" t="s">
        <v>587</v>
      </c>
      <c r="AT171" s="407"/>
      <c r="AU171" s="407"/>
      <c r="AV171" s="407"/>
      <c r="AW171" s="407"/>
      <c r="AX171" s="407"/>
      <c r="AY171" s="407"/>
      <c r="AZ171" s="408"/>
      <c r="BA171" s="39"/>
      <c r="BB171" s="39"/>
      <c r="BC171" s="39"/>
      <c r="BD171" s="39"/>
      <c r="BE171" s="39"/>
      <c r="BF171" s="39"/>
      <c r="BG171" s="39"/>
    </row>
    <row r="172" spans="1:59" x14ac:dyDescent="0.25">
      <c r="A172" s="47" t="s">
        <v>917</v>
      </c>
      <c r="B172" s="47" t="s">
        <v>523</v>
      </c>
      <c r="C172" s="39"/>
      <c r="D172" s="39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297"/>
      <c r="U172" s="184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297"/>
      <c r="AG172" s="184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297"/>
      <c r="AS172" s="184"/>
      <c r="AT172" s="51"/>
      <c r="AU172" s="51"/>
      <c r="AV172" s="51"/>
      <c r="AW172" s="51"/>
      <c r="AX172" s="51"/>
      <c r="AY172" s="51"/>
      <c r="AZ172" s="51"/>
      <c r="BA172" s="39"/>
      <c r="BB172" s="39"/>
      <c r="BC172" s="39"/>
      <c r="BD172" s="39"/>
      <c r="BE172" s="39"/>
      <c r="BF172" s="39"/>
      <c r="BG172" s="39"/>
    </row>
    <row r="173" spans="1:59" x14ac:dyDescent="0.25">
      <c r="A173" s="39"/>
      <c r="B173" s="39"/>
      <c r="C173" s="39"/>
      <c r="D173" s="183" t="s">
        <v>580</v>
      </c>
      <c r="E173" s="256">
        <v>0</v>
      </c>
      <c r="F173" s="388" t="s">
        <v>909</v>
      </c>
      <c r="G173" s="389"/>
      <c r="H173" s="389"/>
      <c r="I173" s="389"/>
      <c r="J173" s="389"/>
      <c r="K173" s="389"/>
      <c r="L173" s="390"/>
      <c r="M173" s="388" t="s">
        <v>233</v>
      </c>
      <c r="N173" s="390"/>
      <c r="O173" s="147" t="s">
        <v>560</v>
      </c>
      <c r="P173" s="255" t="s">
        <v>583</v>
      </c>
      <c r="Q173" s="141"/>
      <c r="R173" s="141"/>
      <c r="S173" s="141"/>
      <c r="T173" s="141"/>
      <c r="U173" s="140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492"/>
      <c r="AG173" s="140"/>
      <c r="AH173" s="141"/>
      <c r="AI173" s="141"/>
      <c r="AJ173" s="141"/>
      <c r="AK173" s="141"/>
      <c r="AL173" s="141"/>
      <c r="AM173" s="141"/>
      <c r="AN173" s="141"/>
      <c r="AO173" s="141"/>
      <c r="AP173" s="141"/>
      <c r="AQ173" s="141"/>
      <c r="AR173" s="492"/>
      <c r="AS173" s="140"/>
      <c r="AT173" s="141"/>
      <c r="AU173" s="43"/>
      <c r="AV173" s="43"/>
      <c r="AW173" s="129"/>
      <c r="AX173" s="129"/>
      <c r="AY173" s="129"/>
      <c r="AZ173" s="130"/>
      <c r="BA173" s="39"/>
      <c r="BB173" s="39"/>
      <c r="BC173" s="39"/>
      <c r="BD173" s="39"/>
      <c r="BE173" s="39"/>
      <c r="BF173" s="39"/>
      <c r="BG173" s="39"/>
    </row>
    <row r="174" spans="1:59" x14ac:dyDescent="0.25">
      <c r="A174" s="39"/>
      <c r="B174" s="39"/>
      <c r="C174" s="39"/>
      <c r="D174" s="183" t="s">
        <v>580</v>
      </c>
      <c r="E174" s="256">
        <v>1</v>
      </c>
      <c r="F174" s="388" t="s">
        <v>909</v>
      </c>
      <c r="G174" s="389"/>
      <c r="H174" s="389"/>
      <c r="I174" s="389"/>
      <c r="J174" s="389"/>
      <c r="K174" s="389"/>
      <c r="L174" s="390"/>
      <c r="M174" s="388" t="s">
        <v>233</v>
      </c>
      <c r="N174" s="390"/>
      <c r="O174" s="147" t="s">
        <v>560</v>
      </c>
      <c r="P174" s="255" t="s">
        <v>583</v>
      </c>
      <c r="Q174" s="169"/>
      <c r="R174" s="169"/>
      <c r="S174" s="169"/>
      <c r="T174" s="169"/>
      <c r="U174" s="191"/>
      <c r="V174" s="479"/>
      <c r="W174" s="479"/>
      <c r="X174" s="479"/>
      <c r="Y174" s="479"/>
      <c r="Z174" s="479"/>
      <c r="AA174" s="479"/>
      <c r="AB174" s="479"/>
      <c r="AC174" s="189"/>
      <c r="AD174" s="189"/>
      <c r="AE174" s="189"/>
      <c r="AF174" s="190"/>
      <c r="AG174" s="144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90"/>
      <c r="AS174" s="144"/>
      <c r="AT174" s="189"/>
      <c r="AU174" s="189"/>
      <c r="AV174" s="189"/>
      <c r="AW174" s="189"/>
      <c r="AX174" s="189"/>
      <c r="AY174" s="189"/>
      <c r="AZ174" s="190"/>
      <c r="BA174" s="39"/>
      <c r="BB174" s="39"/>
      <c r="BC174" s="39"/>
      <c r="BD174" s="39"/>
      <c r="BE174" s="39"/>
      <c r="BF174" s="39"/>
      <c r="BG174" s="39"/>
    </row>
    <row r="175" spans="1:59" x14ac:dyDescent="0.25">
      <c r="A175" s="143"/>
      <c r="B175" s="138"/>
      <c r="C175" s="39"/>
      <c r="D175" s="183" t="s">
        <v>580</v>
      </c>
      <c r="E175" s="256">
        <v>0</v>
      </c>
      <c r="F175" s="388" t="s">
        <v>908</v>
      </c>
      <c r="G175" s="389"/>
      <c r="H175" s="389"/>
      <c r="I175" s="389"/>
      <c r="J175" s="389"/>
      <c r="K175" s="389"/>
      <c r="L175" s="390"/>
      <c r="M175" s="388" t="s">
        <v>233</v>
      </c>
      <c r="N175" s="389"/>
      <c r="O175" s="195" t="s">
        <v>560</v>
      </c>
      <c r="P175" s="196" t="s">
        <v>602</v>
      </c>
      <c r="Q175" s="51"/>
      <c r="R175" s="51"/>
      <c r="S175" s="51"/>
      <c r="T175" s="186"/>
      <c r="U175" s="184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186"/>
      <c r="AG175" s="184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186"/>
      <c r="AS175" s="184"/>
      <c r="AT175" s="51"/>
      <c r="AU175" s="51"/>
      <c r="AV175" s="51"/>
      <c r="AW175" s="51"/>
      <c r="AX175" s="51"/>
      <c r="AY175" s="51"/>
      <c r="AZ175" s="186"/>
      <c r="BA175" s="39"/>
      <c r="BB175" s="39"/>
      <c r="BC175" s="39"/>
      <c r="BD175" s="39"/>
      <c r="BE175" s="39"/>
      <c r="BF175" s="39"/>
      <c r="BG175" s="39"/>
    </row>
    <row r="176" spans="1:59" x14ac:dyDescent="0.25">
      <c r="A176" s="143">
        <v>127</v>
      </c>
      <c r="B176" s="138">
        <v>20</v>
      </c>
      <c r="C176" s="39"/>
      <c r="D176" s="64"/>
      <c r="E176" s="148">
        <v>1</v>
      </c>
      <c r="F176" s="418" t="s">
        <v>908</v>
      </c>
      <c r="G176" s="419"/>
      <c r="H176" s="419"/>
      <c r="I176" s="419"/>
      <c r="J176" s="419"/>
      <c r="K176" s="419"/>
      <c r="L176" s="420"/>
      <c r="M176" s="421" t="s">
        <v>233</v>
      </c>
      <c r="N176" s="450"/>
      <c r="O176" s="197" t="s">
        <v>560</v>
      </c>
      <c r="P176" s="131" t="s">
        <v>965</v>
      </c>
      <c r="Q176" s="51"/>
      <c r="R176" s="51"/>
      <c r="S176" s="51"/>
      <c r="T176" s="186"/>
      <c r="U176" s="184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186"/>
      <c r="AG176" s="184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186"/>
      <c r="AS176" s="184"/>
      <c r="AT176" s="51"/>
      <c r="AU176" s="51"/>
      <c r="AV176" s="51"/>
      <c r="AW176" s="51"/>
      <c r="AX176" s="51"/>
      <c r="AY176" s="51"/>
      <c r="AZ176" s="186"/>
      <c r="BA176" s="39"/>
      <c r="BB176" s="39"/>
      <c r="BC176" s="39"/>
      <c r="BD176" s="39"/>
      <c r="BE176" s="39"/>
      <c r="BF176" s="39"/>
      <c r="BG176" s="39"/>
    </row>
    <row r="177" spans="1:59" x14ac:dyDescent="0.25">
      <c r="A177" s="143"/>
      <c r="B177" s="138"/>
      <c r="C177" s="39"/>
      <c r="D177" s="183" t="s">
        <v>580</v>
      </c>
      <c r="E177" s="256">
        <v>0</v>
      </c>
      <c r="F177" s="388" t="s">
        <v>910</v>
      </c>
      <c r="G177" s="389"/>
      <c r="H177" s="389"/>
      <c r="I177" s="389"/>
      <c r="J177" s="389"/>
      <c r="K177" s="389"/>
      <c r="L177" s="390"/>
      <c r="M177" s="388" t="s">
        <v>233</v>
      </c>
      <c r="N177" s="389"/>
      <c r="O177" s="195" t="s">
        <v>560</v>
      </c>
      <c r="P177" s="196" t="s">
        <v>603</v>
      </c>
      <c r="Q177" s="51"/>
      <c r="R177" s="51"/>
      <c r="S177" s="51"/>
      <c r="T177" s="186"/>
      <c r="U177" s="184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186"/>
      <c r="AG177" s="184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186"/>
      <c r="AS177" s="184"/>
      <c r="AT177" s="51"/>
      <c r="AU177" s="51"/>
      <c r="AV177" s="51"/>
      <c r="AW177" s="51"/>
      <c r="AX177" s="51"/>
      <c r="AY177" s="51"/>
      <c r="AZ177" s="186"/>
      <c r="BA177" s="39"/>
      <c r="BB177" s="39"/>
      <c r="BC177" s="39"/>
      <c r="BD177" s="39"/>
      <c r="BE177" s="39"/>
      <c r="BF177" s="39"/>
      <c r="BG177" s="39"/>
    </row>
    <row r="178" spans="1:59" x14ac:dyDescent="0.25">
      <c r="A178" s="143"/>
      <c r="B178" s="138"/>
      <c r="C178" s="39"/>
      <c r="D178" s="183" t="s">
        <v>580</v>
      </c>
      <c r="E178" s="256">
        <v>1</v>
      </c>
      <c r="F178" s="388" t="s">
        <v>910</v>
      </c>
      <c r="G178" s="389"/>
      <c r="H178" s="389"/>
      <c r="I178" s="389"/>
      <c r="J178" s="389"/>
      <c r="K178" s="389"/>
      <c r="L178" s="390"/>
      <c r="M178" s="388" t="s">
        <v>233</v>
      </c>
      <c r="N178" s="389"/>
      <c r="O178" s="195" t="s">
        <v>560</v>
      </c>
      <c r="P178" s="196" t="s">
        <v>924</v>
      </c>
      <c r="Q178" s="51"/>
      <c r="R178" s="51"/>
      <c r="S178" s="51"/>
      <c r="T178" s="186"/>
      <c r="U178" s="184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186"/>
      <c r="AG178" s="184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186"/>
      <c r="AS178" s="184"/>
      <c r="AT178" s="51"/>
      <c r="AU178" s="51"/>
      <c r="AV178" s="51"/>
      <c r="AW178" s="51"/>
      <c r="AX178" s="51"/>
      <c r="AY178" s="51"/>
      <c r="AZ178" s="186"/>
      <c r="BA178" s="39"/>
      <c r="BB178" s="39"/>
      <c r="BC178" s="39"/>
      <c r="BD178" s="39"/>
      <c r="BE178" s="39"/>
      <c r="BF178" s="39"/>
      <c r="BG178" s="39"/>
    </row>
    <row r="179" spans="1:59" x14ac:dyDescent="0.25">
      <c r="A179" s="143"/>
      <c r="B179" s="138"/>
      <c r="C179" s="39"/>
      <c r="D179" s="39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199"/>
      <c r="P179" s="199"/>
      <c r="Q179" s="199"/>
      <c r="R179" s="199"/>
      <c r="S179" s="199"/>
      <c r="T179" s="200"/>
      <c r="U179" s="198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200"/>
      <c r="AG179" s="198"/>
      <c r="AH179" s="199"/>
      <c r="AI179" s="199"/>
      <c r="AJ179" s="199"/>
      <c r="AK179" s="199"/>
      <c r="AL179" s="199"/>
      <c r="AM179" s="199"/>
      <c r="AN179" s="199"/>
      <c r="AO179" s="199"/>
      <c r="AP179" s="199"/>
      <c r="AQ179" s="199"/>
      <c r="AR179" s="200"/>
      <c r="AS179" s="198"/>
      <c r="AT179" s="199"/>
      <c r="AU179" s="199"/>
      <c r="AV179" s="199"/>
      <c r="AW179" s="199"/>
      <c r="AX179" s="199"/>
      <c r="AY179" s="199"/>
      <c r="AZ179" s="199"/>
      <c r="BA179" s="39"/>
      <c r="BB179" s="39"/>
      <c r="BC179" s="39"/>
      <c r="BD179" s="39"/>
      <c r="BE179" s="39"/>
      <c r="BF179" s="39"/>
      <c r="BG179" s="39"/>
    </row>
    <row r="180" spans="1:59" x14ac:dyDescent="0.25">
      <c r="A180" s="143"/>
      <c r="B180" s="138"/>
      <c r="C180" s="39"/>
      <c r="D180" s="39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476" t="s">
        <v>274</v>
      </c>
      <c r="P180" s="477"/>
      <c r="Q180" s="477"/>
      <c r="R180" s="477"/>
      <c r="S180" s="477"/>
      <c r="T180" s="478"/>
      <c r="U180" s="403" t="s">
        <v>597</v>
      </c>
      <c r="V180" s="404"/>
      <c r="W180" s="404"/>
      <c r="X180" s="404"/>
      <c r="Y180" s="404"/>
      <c r="Z180" s="404"/>
      <c r="AA180" s="404"/>
      <c r="AB180" s="404"/>
      <c r="AC180" s="404"/>
      <c r="AD180" s="404"/>
      <c r="AE180" s="404"/>
      <c r="AF180" s="405"/>
      <c r="AG180" s="403" t="s">
        <v>599</v>
      </c>
      <c r="AH180" s="404"/>
      <c r="AI180" s="404"/>
      <c r="AJ180" s="404"/>
      <c r="AK180" s="404"/>
      <c r="AL180" s="404"/>
      <c r="AM180" s="404"/>
      <c r="AN180" s="404"/>
      <c r="AO180" s="404"/>
      <c r="AP180" s="404"/>
      <c r="AQ180" s="404"/>
      <c r="AR180" s="405"/>
      <c r="AS180" s="403" t="s">
        <v>598</v>
      </c>
      <c r="AT180" s="404"/>
      <c r="AU180" s="404"/>
      <c r="AV180" s="404"/>
      <c r="AW180" s="404"/>
      <c r="AX180" s="404"/>
      <c r="AY180" s="404"/>
      <c r="AZ180" s="405"/>
      <c r="BA180" s="39"/>
      <c r="BB180" s="39"/>
      <c r="BC180" s="39"/>
      <c r="BD180" s="39"/>
      <c r="BE180" s="39"/>
      <c r="BF180" s="39"/>
      <c r="BG180" s="39"/>
    </row>
    <row r="181" spans="1:59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494" t="s">
        <v>959</v>
      </c>
      <c r="P181" s="182"/>
      <c r="Q181" s="182"/>
      <c r="R181" s="182"/>
      <c r="S181" s="182"/>
      <c r="T181" s="495"/>
      <c r="U181" s="228" t="s">
        <v>511</v>
      </c>
      <c r="V181" s="225"/>
      <c r="W181" s="226"/>
      <c r="X181" s="226"/>
      <c r="Y181" s="226"/>
      <c r="Z181" s="226"/>
      <c r="AA181" s="226"/>
      <c r="AB181" s="226"/>
      <c r="AC181" s="226"/>
      <c r="AD181" s="226"/>
      <c r="AE181" s="226"/>
      <c r="AF181" s="227"/>
      <c r="AG181" s="225" t="s">
        <v>513</v>
      </c>
      <c r="AH181" s="225"/>
      <c r="AI181" s="226"/>
      <c r="AJ181" s="226"/>
      <c r="AK181" s="226"/>
      <c r="AL181" s="226"/>
      <c r="AM181" s="226"/>
      <c r="AN181" s="226"/>
      <c r="AO181" s="226"/>
      <c r="AP181" s="226"/>
      <c r="AQ181" s="226"/>
      <c r="AR181" s="227"/>
      <c r="AS181" s="225" t="s">
        <v>512</v>
      </c>
      <c r="AT181" s="225"/>
      <c r="AU181" s="226"/>
      <c r="AV181" s="226"/>
      <c r="AW181" s="226"/>
      <c r="AX181" s="226"/>
      <c r="AY181" s="226"/>
      <c r="AZ181" s="227"/>
      <c r="BA181" s="39"/>
      <c r="BB181" s="39"/>
      <c r="BC181" s="39"/>
      <c r="BD181" s="39"/>
      <c r="BE181" s="39"/>
      <c r="BF181" s="39"/>
      <c r="BG181" s="39"/>
    </row>
    <row r="182" spans="1:59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496" t="s">
        <v>520</v>
      </c>
      <c r="P182" s="497"/>
      <c r="Q182" s="497"/>
      <c r="R182" s="497"/>
      <c r="S182" s="497"/>
      <c r="T182" s="498"/>
      <c r="U182" s="229" t="s">
        <v>504</v>
      </c>
      <c r="V182" s="185"/>
      <c r="W182" s="131"/>
      <c r="X182" s="131"/>
      <c r="Y182" s="131"/>
      <c r="Z182" s="131"/>
      <c r="AA182" s="131"/>
      <c r="AB182" s="131"/>
      <c r="AC182" s="131"/>
      <c r="AD182" s="131"/>
      <c r="AE182" s="131"/>
      <c r="AF182" s="187"/>
      <c r="AG182" s="185" t="s">
        <v>504</v>
      </c>
      <c r="AH182" s="185"/>
      <c r="AI182" s="131"/>
      <c r="AJ182" s="131"/>
      <c r="AK182" s="131"/>
      <c r="AL182" s="131"/>
      <c r="AM182" s="131"/>
      <c r="AN182" s="131"/>
      <c r="AO182" s="131"/>
      <c r="AP182" s="131"/>
      <c r="AQ182" s="131"/>
      <c r="AR182" s="187"/>
      <c r="AS182" s="185" t="s">
        <v>505</v>
      </c>
      <c r="AT182" s="185"/>
      <c r="AU182" s="131"/>
      <c r="AV182" s="131"/>
      <c r="AW182" s="131"/>
      <c r="AX182" s="131"/>
      <c r="AY182" s="131"/>
      <c r="AZ182" s="187"/>
      <c r="BA182" s="39"/>
      <c r="BB182" s="39"/>
      <c r="BC182" s="39"/>
      <c r="BD182" s="39"/>
      <c r="BE182" s="39"/>
      <c r="BF182" s="39"/>
      <c r="BG182" s="39"/>
    </row>
    <row r="183" spans="1:59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131"/>
      <c r="P183" s="131"/>
      <c r="Q183" s="131"/>
      <c r="R183" s="131"/>
      <c r="S183" s="131"/>
      <c r="T183" s="131"/>
      <c r="U183" s="229" t="s">
        <v>509</v>
      </c>
      <c r="V183" s="185"/>
      <c r="W183" s="131"/>
      <c r="X183" s="131"/>
      <c r="Y183" s="131"/>
      <c r="Z183" s="131"/>
      <c r="AA183" s="131"/>
      <c r="AB183" s="131"/>
      <c r="AC183" s="131"/>
      <c r="AD183" s="131"/>
      <c r="AE183" s="131"/>
      <c r="AF183" s="187"/>
      <c r="AG183" s="185" t="s">
        <v>517</v>
      </c>
      <c r="AH183" s="185"/>
      <c r="AI183" s="131"/>
      <c r="AJ183" s="131"/>
      <c r="AK183" s="131"/>
      <c r="AL183" s="131"/>
      <c r="AM183" s="131"/>
      <c r="AN183" s="131"/>
      <c r="AO183" s="131"/>
      <c r="AP183" s="131"/>
      <c r="AQ183" s="131"/>
      <c r="AR183" s="187"/>
      <c r="AS183" s="185" t="s">
        <v>514</v>
      </c>
      <c r="AT183" s="185"/>
      <c r="AU183" s="131"/>
      <c r="AV183" s="131"/>
      <c r="AW183" s="131"/>
      <c r="AX183" s="131"/>
      <c r="AY183" s="131"/>
      <c r="AZ183" s="187"/>
      <c r="BA183" s="39"/>
      <c r="BB183" s="39"/>
      <c r="BC183" s="39"/>
      <c r="BD183" s="39"/>
      <c r="BE183" s="39"/>
      <c r="BF183" s="39"/>
      <c r="BG183" s="39"/>
    </row>
    <row r="184" spans="1:59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131"/>
      <c r="P184" s="131"/>
      <c r="Q184" s="131"/>
      <c r="R184" s="131"/>
      <c r="S184" s="131"/>
      <c r="T184" s="131"/>
      <c r="U184" s="229" t="s">
        <v>507</v>
      </c>
      <c r="V184" s="185"/>
      <c r="W184" s="131"/>
      <c r="X184" s="131"/>
      <c r="Y184" s="131"/>
      <c r="Z184" s="131"/>
      <c r="AA184" s="131"/>
      <c r="AB184" s="131"/>
      <c r="AC184" s="131"/>
      <c r="AD184" s="131"/>
      <c r="AE184" s="131"/>
      <c r="AF184" s="187"/>
      <c r="AG184" s="185" t="s">
        <v>518</v>
      </c>
      <c r="AH184" s="185"/>
      <c r="AI184" s="131"/>
      <c r="AJ184" s="131"/>
      <c r="AK184" s="131"/>
      <c r="AL184" s="131"/>
      <c r="AM184" s="131"/>
      <c r="AN184" s="131"/>
      <c r="AO184" s="131"/>
      <c r="AP184" s="131"/>
      <c r="AQ184" s="131"/>
      <c r="AR184" s="187"/>
      <c r="AS184" s="185" t="s">
        <v>515</v>
      </c>
      <c r="AT184" s="185"/>
      <c r="AU184" s="131"/>
      <c r="AV184" s="131"/>
      <c r="AW184" s="131"/>
      <c r="AX184" s="131"/>
      <c r="AY184" s="131"/>
      <c r="AZ184" s="187"/>
      <c r="BA184" s="39"/>
      <c r="BB184" s="39"/>
      <c r="BC184" s="39"/>
      <c r="BD184" s="39"/>
      <c r="BE184" s="39"/>
      <c r="BF184" s="39"/>
      <c r="BG184" s="39"/>
    </row>
    <row r="185" spans="1:59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131"/>
      <c r="P185" s="131"/>
      <c r="Q185" s="131"/>
      <c r="R185" s="131"/>
      <c r="S185" s="131"/>
      <c r="T185" s="131"/>
      <c r="U185" s="230" t="s">
        <v>506</v>
      </c>
      <c r="V185" s="133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88"/>
      <c r="AG185" s="133" t="s">
        <v>519</v>
      </c>
      <c r="AH185" s="133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88"/>
      <c r="AS185" s="133" t="s">
        <v>516</v>
      </c>
      <c r="AT185" s="133"/>
      <c r="AU185" s="134"/>
      <c r="AV185" s="134"/>
      <c r="AW185" s="134"/>
      <c r="AX185" s="134"/>
      <c r="AY185" s="134"/>
      <c r="AZ185" s="188"/>
      <c r="BA185" s="39"/>
      <c r="BB185" s="39"/>
      <c r="BC185" s="39"/>
      <c r="BD185" s="39"/>
      <c r="BE185" s="39"/>
      <c r="BF185" s="39"/>
      <c r="BG185" s="39"/>
    </row>
    <row r="186" spans="1:59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</row>
    <row r="187" spans="1:59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183" t="s">
        <v>580</v>
      </c>
      <c r="M187" s="39" t="s">
        <v>949</v>
      </c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</row>
    <row r="188" spans="1:59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</row>
    <row r="189" spans="1:59" x14ac:dyDescent="0.25">
      <c r="A189" s="39"/>
      <c r="B189" s="39"/>
      <c r="C189" s="39"/>
      <c r="D189" s="39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45"/>
      <c r="BB189" s="45"/>
      <c r="BC189" s="45"/>
      <c r="BD189" s="39"/>
      <c r="BE189" s="39"/>
      <c r="BF189" s="39"/>
      <c r="BG189" s="39"/>
    </row>
    <row r="190" spans="1:59" x14ac:dyDescent="0.25">
      <c r="A190" s="65" t="s">
        <v>570</v>
      </c>
      <c r="B190" s="343" t="s">
        <v>880</v>
      </c>
      <c r="C190" s="166" t="s">
        <v>233</v>
      </c>
      <c r="D190" s="39"/>
      <c r="E190" s="164" t="s">
        <v>554</v>
      </c>
      <c r="F190" s="395" t="s">
        <v>221</v>
      </c>
      <c r="G190" s="396"/>
      <c r="H190" s="396"/>
      <c r="I190" s="396"/>
      <c r="J190" s="396"/>
      <c r="K190" s="396"/>
      <c r="L190" s="397"/>
      <c r="M190" s="398" t="s">
        <v>568</v>
      </c>
      <c r="N190" s="399"/>
      <c r="O190" s="403" t="s">
        <v>596</v>
      </c>
      <c r="P190" s="404"/>
      <c r="Q190" s="405"/>
      <c r="R190" s="400" t="s">
        <v>569</v>
      </c>
      <c r="S190" s="401"/>
      <c r="T190" s="402"/>
      <c r="U190" s="403" t="s">
        <v>606</v>
      </c>
      <c r="V190" s="404"/>
      <c r="W190" s="404"/>
      <c r="X190" s="404"/>
      <c r="Y190" s="404"/>
      <c r="Z190" s="404"/>
      <c r="AA190" s="404"/>
      <c r="AB190" s="404"/>
      <c r="AC190" s="404"/>
      <c r="AD190" s="404"/>
      <c r="AE190" s="404"/>
      <c r="AF190" s="405"/>
      <c r="AG190" s="403" t="s">
        <v>222</v>
      </c>
      <c r="AH190" s="404"/>
      <c r="AI190" s="404"/>
      <c r="AJ190" s="404"/>
      <c r="AK190" s="404"/>
      <c r="AL190" s="404"/>
      <c r="AM190" s="404"/>
      <c r="AN190" s="404"/>
      <c r="AO190" s="404"/>
      <c r="AP190" s="404"/>
      <c r="AQ190" s="404"/>
      <c r="AR190" s="405"/>
      <c r="AS190" s="403" t="s">
        <v>607</v>
      </c>
      <c r="AT190" s="404"/>
      <c r="AU190" s="404"/>
      <c r="AV190" s="404"/>
      <c r="AW190" s="404"/>
      <c r="AX190" s="404"/>
      <c r="AY190" s="404"/>
      <c r="AZ190" s="405"/>
      <c r="BA190" s="39"/>
      <c r="BB190" s="39"/>
      <c r="BC190" s="39"/>
      <c r="BD190" s="39"/>
      <c r="BE190" s="39"/>
      <c r="BF190" s="39"/>
      <c r="BG190" s="39"/>
    </row>
    <row r="191" spans="1:59" x14ac:dyDescent="0.25">
      <c r="A191" s="39"/>
      <c r="B191" s="39"/>
      <c r="C191" s="39"/>
      <c r="D191" s="39"/>
      <c r="E191" s="145">
        <v>47</v>
      </c>
      <c r="F191" s="42">
        <v>46</v>
      </c>
      <c r="G191" s="43"/>
      <c r="H191" s="43"/>
      <c r="I191" s="43"/>
      <c r="J191" s="43"/>
      <c r="K191" s="43"/>
      <c r="L191" s="44">
        <v>40</v>
      </c>
      <c r="M191" s="42">
        <v>39</v>
      </c>
      <c r="N191" s="44">
        <v>38</v>
      </c>
      <c r="O191" s="42">
        <v>37</v>
      </c>
      <c r="P191" s="43"/>
      <c r="Q191" s="44">
        <v>35</v>
      </c>
      <c r="R191" s="42">
        <v>34</v>
      </c>
      <c r="S191" s="43"/>
      <c r="T191" s="44">
        <v>32</v>
      </c>
      <c r="U191" s="43">
        <v>31</v>
      </c>
      <c r="V191" s="53"/>
      <c r="W191" s="43"/>
      <c r="X191" s="43"/>
      <c r="Y191" s="43"/>
      <c r="Z191" s="43"/>
      <c r="AA191" s="43"/>
      <c r="AB191" s="43"/>
      <c r="AC191" s="43"/>
      <c r="AD191" s="43"/>
      <c r="AE191" s="43"/>
      <c r="AF191" s="44">
        <v>20</v>
      </c>
      <c r="AG191" s="43">
        <v>19</v>
      </c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4">
        <v>8</v>
      </c>
      <c r="AS191" s="43">
        <v>7</v>
      </c>
      <c r="AT191" s="53"/>
      <c r="AU191" s="43"/>
      <c r="AV191" s="43"/>
      <c r="AW191" s="43"/>
      <c r="AX191" s="43"/>
      <c r="AY191" s="43"/>
      <c r="AZ191" s="44">
        <v>0</v>
      </c>
      <c r="BA191" s="39"/>
      <c r="BB191" s="39"/>
      <c r="BC191" s="39"/>
      <c r="BD191" s="39"/>
      <c r="BE191" s="39"/>
      <c r="BF191" s="39"/>
      <c r="BG191" s="39"/>
    </row>
    <row r="192" spans="1:59" x14ac:dyDescent="0.25">
      <c r="A192" s="47"/>
      <c r="B192" s="47"/>
      <c r="C192" s="47"/>
      <c r="D192" s="39"/>
      <c r="E192" s="180" t="s">
        <v>555</v>
      </c>
      <c r="F192" s="406" t="s">
        <v>584</v>
      </c>
      <c r="G192" s="407"/>
      <c r="H192" s="407"/>
      <c r="I192" s="407"/>
      <c r="J192" s="407"/>
      <c r="K192" s="407"/>
      <c r="L192" s="408"/>
      <c r="M192" s="406" t="s">
        <v>585</v>
      </c>
      <c r="N192" s="408"/>
      <c r="O192" s="438" t="s">
        <v>605</v>
      </c>
      <c r="P192" s="439"/>
      <c r="Q192" s="440"/>
      <c r="R192" s="438" t="s">
        <v>605</v>
      </c>
      <c r="S192" s="439"/>
      <c r="T192" s="440"/>
      <c r="U192" s="406" t="s">
        <v>600</v>
      </c>
      <c r="V192" s="407"/>
      <c r="W192" s="407"/>
      <c r="X192" s="407"/>
      <c r="Y192" s="407"/>
      <c r="Z192" s="407"/>
      <c r="AA192" s="407"/>
      <c r="AB192" s="407"/>
      <c r="AC192" s="407"/>
      <c r="AD192" s="407"/>
      <c r="AE192" s="407"/>
      <c r="AF192" s="408"/>
      <c r="AG192" s="406" t="s">
        <v>600</v>
      </c>
      <c r="AH192" s="407"/>
      <c r="AI192" s="407"/>
      <c r="AJ192" s="407"/>
      <c r="AK192" s="407"/>
      <c r="AL192" s="407"/>
      <c r="AM192" s="407"/>
      <c r="AN192" s="407"/>
      <c r="AO192" s="407"/>
      <c r="AP192" s="407"/>
      <c r="AQ192" s="407"/>
      <c r="AR192" s="408"/>
      <c r="AS192" s="406" t="s">
        <v>587</v>
      </c>
      <c r="AT192" s="407"/>
      <c r="AU192" s="407"/>
      <c r="AV192" s="407"/>
      <c r="AW192" s="407"/>
      <c r="AX192" s="407"/>
      <c r="AY192" s="407"/>
      <c r="AZ192" s="408"/>
      <c r="BA192" s="39"/>
      <c r="BB192" s="39"/>
      <c r="BC192" s="39"/>
      <c r="BD192" s="39"/>
      <c r="BE192" s="39"/>
      <c r="BF192" s="39"/>
      <c r="BG192" s="39"/>
    </row>
    <row r="193" spans="1:59" x14ac:dyDescent="0.25">
      <c r="A193" s="47" t="s">
        <v>521</v>
      </c>
      <c r="B193" s="47" t="s">
        <v>522</v>
      </c>
      <c r="C193" s="47"/>
      <c r="D193" s="39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184"/>
      <c r="S193" s="51"/>
      <c r="T193" s="297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297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184"/>
      <c r="AT193" s="51"/>
      <c r="AU193" s="51"/>
      <c r="AV193" s="51"/>
      <c r="AW193" s="51"/>
      <c r="AX193" s="51"/>
      <c r="AY193" s="51"/>
      <c r="AZ193" s="51"/>
      <c r="BA193" s="39"/>
      <c r="BB193" s="39"/>
      <c r="BC193" s="39"/>
      <c r="BD193" s="39"/>
      <c r="BE193" s="39"/>
      <c r="BF193" s="39"/>
      <c r="BG193" s="39"/>
    </row>
    <row r="194" spans="1:59" x14ac:dyDescent="0.25">
      <c r="A194" s="136">
        <v>1</v>
      </c>
      <c r="B194" s="138">
        <v>0.18</v>
      </c>
      <c r="C194" s="47"/>
      <c r="D194" s="64"/>
      <c r="E194" s="148">
        <v>0</v>
      </c>
      <c r="F194" s="418" t="s">
        <v>910</v>
      </c>
      <c r="G194" s="419"/>
      <c r="H194" s="419"/>
      <c r="I194" s="419"/>
      <c r="J194" s="419"/>
      <c r="K194" s="419"/>
      <c r="L194" s="420"/>
      <c r="M194" s="421" t="s">
        <v>233</v>
      </c>
      <c r="N194" s="450"/>
      <c r="O194" s="197" t="s">
        <v>560</v>
      </c>
      <c r="P194" s="131" t="s">
        <v>610</v>
      </c>
      <c r="Q194" s="131"/>
      <c r="R194" s="185"/>
      <c r="S194" s="131"/>
      <c r="T194" s="187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1"/>
      <c r="AF194" s="187"/>
      <c r="AG194" s="131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144"/>
      <c r="AT194" s="189"/>
      <c r="AU194" s="189"/>
      <c r="AV194" s="189"/>
      <c r="AW194" s="189"/>
      <c r="AX194" s="189"/>
      <c r="AY194" s="189"/>
      <c r="AZ194" s="190"/>
      <c r="BA194" s="39"/>
      <c r="BB194" s="39"/>
      <c r="BC194" s="39"/>
      <c r="BD194" s="39"/>
      <c r="BE194" s="39"/>
      <c r="BF194" s="39"/>
      <c r="BG194" s="39"/>
    </row>
    <row r="195" spans="1:59" x14ac:dyDescent="0.25">
      <c r="A195" s="136">
        <v>1</v>
      </c>
      <c r="B195" s="138">
        <v>0.18</v>
      </c>
      <c r="C195" s="47"/>
      <c r="D195" s="183" t="s">
        <v>580</v>
      </c>
      <c r="E195" s="256">
        <v>1</v>
      </c>
      <c r="F195" s="388" t="s">
        <v>910</v>
      </c>
      <c r="G195" s="389"/>
      <c r="H195" s="389"/>
      <c r="I195" s="389"/>
      <c r="J195" s="389"/>
      <c r="K195" s="389"/>
      <c r="L195" s="390"/>
      <c r="M195" s="388" t="s">
        <v>233</v>
      </c>
      <c r="N195" s="389"/>
      <c r="O195" s="195" t="s">
        <v>560</v>
      </c>
      <c r="P195" s="255" t="s">
        <v>583</v>
      </c>
      <c r="Q195" s="131"/>
      <c r="R195" s="185"/>
      <c r="S195" s="131"/>
      <c r="T195" s="187"/>
      <c r="U195" s="131"/>
      <c r="V195" s="131"/>
      <c r="W195" s="131"/>
      <c r="X195" s="131"/>
      <c r="Y195" s="131"/>
      <c r="Z195" s="131"/>
      <c r="AA195" s="131"/>
      <c r="AB195" s="131"/>
      <c r="AC195" s="131"/>
      <c r="AD195" s="131"/>
      <c r="AE195" s="131"/>
      <c r="AF195" s="187"/>
      <c r="AG195" s="131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144"/>
      <c r="AT195" s="189"/>
      <c r="AU195" s="189"/>
      <c r="AV195" s="189"/>
      <c r="AW195" s="189"/>
      <c r="AX195" s="189"/>
      <c r="AY195" s="189"/>
      <c r="AZ195" s="190"/>
      <c r="BA195" s="39"/>
      <c r="BB195" s="39"/>
      <c r="BC195" s="39"/>
      <c r="BD195" s="39"/>
      <c r="BE195" s="39"/>
      <c r="BF195" s="39"/>
      <c r="BG195" s="39"/>
    </row>
    <row r="196" spans="1:59" x14ac:dyDescent="0.25">
      <c r="A196" s="136">
        <v>2</v>
      </c>
      <c r="B196" s="138">
        <v>0.36499999999999999</v>
      </c>
      <c r="C196" s="47"/>
      <c r="D196" s="183" t="s">
        <v>580</v>
      </c>
      <c r="E196" s="256">
        <v>0</v>
      </c>
      <c r="F196" s="388" t="s">
        <v>908</v>
      </c>
      <c r="G196" s="389"/>
      <c r="H196" s="389"/>
      <c r="I196" s="389"/>
      <c r="J196" s="389"/>
      <c r="K196" s="389"/>
      <c r="L196" s="390"/>
      <c r="M196" s="388" t="s">
        <v>233</v>
      </c>
      <c r="N196" s="389"/>
      <c r="O196" s="195" t="s">
        <v>560</v>
      </c>
      <c r="P196" s="255" t="s">
        <v>583</v>
      </c>
      <c r="Q196" s="131"/>
      <c r="R196" s="185"/>
      <c r="S196" s="131"/>
      <c r="T196" s="187"/>
      <c r="U196" s="131"/>
      <c r="V196" s="131"/>
      <c r="W196" s="131"/>
      <c r="X196" s="131"/>
      <c r="Y196" s="131"/>
      <c r="Z196" s="131"/>
      <c r="AA196" s="131"/>
      <c r="AB196" s="131"/>
      <c r="AC196" s="131"/>
      <c r="AD196" s="131"/>
      <c r="AE196" s="131"/>
      <c r="AF196" s="187"/>
      <c r="AG196" s="131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144"/>
      <c r="AT196" s="189"/>
      <c r="AU196" s="189"/>
      <c r="AV196" s="189"/>
      <c r="AW196" s="189"/>
      <c r="AX196" s="189"/>
      <c r="AY196" s="189"/>
      <c r="AZ196" s="190"/>
      <c r="BA196" s="39"/>
      <c r="BB196" s="39"/>
      <c r="BC196" s="39"/>
      <c r="BD196" s="39"/>
      <c r="BE196" s="39"/>
      <c r="BF196" s="39"/>
      <c r="BG196" s="39"/>
    </row>
    <row r="197" spans="1:59" x14ac:dyDescent="0.25">
      <c r="A197" s="136">
        <v>3</v>
      </c>
      <c r="B197" s="138">
        <f>(B196+0.19)</f>
        <v>0.55499999999999994</v>
      </c>
      <c r="C197" s="47"/>
      <c r="D197" s="183" t="s">
        <v>580</v>
      </c>
      <c r="E197" s="256">
        <v>1</v>
      </c>
      <c r="F197" s="388" t="s">
        <v>908</v>
      </c>
      <c r="G197" s="389"/>
      <c r="H197" s="389"/>
      <c r="I197" s="389"/>
      <c r="J197" s="389"/>
      <c r="K197" s="389"/>
      <c r="L197" s="390"/>
      <c r="M197" s="388" t="s">
        <v>233</v>
      </c>
      <c r="N197" s="389"/>
      <c r="O197" s="195" t="s">
        <v>560</v>
      </c>
      <c r="P197" s="255" t="s">
        <v>583</v>
      </c>
      <c r="Q197" s="131"/>
      <c r="R197" s="185"/>
      <c r="S197" s="131"/>
      <c r="T197" s="187"/>
      <c r="U197" s="131"/>
      <c r="V197" s="131"/>
      <c r="W197" s="131"/>
      <c r="X197" s="131"/>
      <c r="Y197" s="131"/>
      <c r="Z197" s="131"/>
      <c r="AA197" s="131"/>
      <c r="AB197" s="131"/>
      <c r="AC197" s="131"/>
      <c r="AD197" s="131"/>
      <c r="AE197" s="131"/>
      <c r="AF197" s="187"/>
      <c r="AG197" s="131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144"/>
      <c r="AT197" s="189"/>
      <c r="AU197" s="189"/>
      <c r="AV197" s="189"/>
      <c r="AW197" s="189"/>
      <c r="AX197" s="189"/>
      <c r="AY197" s="189"/>
      <c r="AZ197" s="190"/>
      <c r="BA197" s="39"/>
      <c r="BB197" s="39"/>
      <c r="BC197" s="39"/>
      <c r="BD197" s="39"/>
      <c r="BE197" s="39"/>
      <c r="BF197" s="39"/>
      <c r="BG197" s="39"/>
    </row>
    <row r="198" spans="1:59" x14ac:dyDescent="0.25">
      <c r="A198" s="136">
        <v>4</v>
      </c>
      <c r="B198" s="138">
        <f>(B195+0.19)</f>
        <v>0.37</v>
      </c>
      <c r="C198" s="39"/>
      <c r="D198" s="183" t="s">
        <v>580</v>
      </c>
      <c r="E198" s="256">
        <v>0</v>
      </c>
      <c r="F198" s="388" t="s">
        <v>909</v>
      </c>
      <c r="G198" s="389"/>
      <c r="H198" s="389"/>
      <c r="I198" s="389"/>
      <c r="J198" s="389"/>
      <c r="K198" s="389"/>
      <c r="L198" s="390"/>
      <c r="M198" s="388" t="s">
        <v>233</v>
      </c>
      <c r="N198" s="390"/>
      <c r="O198" s="147" t="s">
        <v>560</v>
      </c>
      <c r="P198" s="255" t="s">
        <v>583</v>
      </c>
      <c r="Q198" s="141"/>
      <c r="R198" s="141"/>
      <c r="S198" s="141"/>
      <c r="T198" s="141"/>
      <c r="U198" s="140"/>
      <c r="V198" s="141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492"/>
      <c r="AG198" s="140"/>
      <c r="AH198" s="141"/>
      <c r="AI198" s="141"/>
      <c r="AJ198" s="141"/>
      <c r="AK198" s="141"/>
      <c r="AL198" s="141"/>
      <c r="AM198" s="141"/>
      <c r="AN198" s="141"/>
      <c r="AO198" s="141"/>
      <c r="AP198" s="141"/>
      <c r="AQ198" s="141"/>
      <c r="AR198" s="492"/>
      <c r="AS198" s="141"/>
      <c r="AT198" s="141"/>
      <c r="AU198" s="48"/>
      <c r="AV198" s="48"/>
      <c r="AW198" s="129"/>
      <c r="AX198" s="129"/>
      <c r="AY198" s="129"/>
      <c r="AZ198" s="130"/>
      <c r="BA198" s="39"/>
      <c r="BB198" s="39"/>
      <c r="BC198" s="39"/>
      <c r="BD198" s="39"/>
      <c r="BE198" s="39"/>
      <c r="BF198" s="39"/>
      <c r="BG198" s="39"/>
    </row>
    <row r="199" spans="1:59" x14ac:dyDescent="0.25">
      <c r="A199" s="136">
        <v>5</v>
      </c>
      <c r="B199" s="138">
        <f>(B198+0.19)</f>
        <v>0.56000000000000005</v>
      </c>
      <c r="C199" s="39"/>
      <c r="D199" s="183" t="s">
        <v>580</v>
      </c>
      <c r="E199" s="256">
        <v>1</v>
      </c>
      <c r="F199" s="388" t="s">
        <v>909</v>
      </c>
      <c r="G199" s="389"/>
      <c r="H199" s="389"/>
      <c r="I199" s="389"/>
      <c r="J199" s="389"/>
      <c r="K199" s="389"/>
      <c r="L199" s="390"/>
      <c r="M199" s="388" t="s">
        <v>233</v>
      </c>
      <c r="N199" s="390"/>
      <c r="O199" s="147" t="s">
        <v>560</v>
      </c>
      <c r="P199" s="255" t="s">
        <v>583</v>
      </c>
      <c r="Q199" s="169"/>
      <c r="R199" s="169"/>
      <c r="S199" s="169"/>
      <c r="T199" s="169"/>
      <c r="U199" s="191"/>
      <c r="V199" s="479"/>
      <c r="W199" s="479"/>
      <c r="X199" s="479"/>
      <c r="Y199" s="479"/>
      <c r="Z199" s="479"/>
      <c r="AA199" s="479"/>
      <c r="AB199" s="479"/>
      <c r="AC199" s="189"/>
      <c r="AD199" s="189"/>
      <c r="AE199" s="189"/>
      <c r="AF199" s="190"/>
      <c r="AG199" s="144"/>
      <c r="AH199" s="189"/>
      <c r="AI199" s="189"/>
      <c r="AJ199" s="189"/>
      <c r="AK199" s="189"/>
      <c r="AL199" s="189"/>
      <c r="AM199" s="189"/>
      <c r="AN199" s="189"/>
      <c r="AO199" s="189"/>
      <c r="AP199" s="189"/>
      <c r="AQ199" s="189"/>
      <c r="AR199" s="190"/>
      <c r="AS199" s="39"/>
      <c r="AT199" s="39"/>
      <c r="AU199" s="39"/>
      <c r="AV199" s="39"/>
      <c r="AW199" s="39"/>
      <c r="AX199" s="39"/>
      <c r="AY199" s="39"/>
      <c r="AZ199" s="190"/>
      <c r="BA199" s="39"/>
      <c r="BB199" s="39"/>
      <c r="BC199" s="39"/>
      <c r="BD199" s="39"/>
      <c r="BE199" s="39"/>
      <c r="BF199" s="39"/>
      <c r="BG199" s="39"/>
    </row>
    <row r="200" spans="1:59" x14ac:dyDescent="0.25">
      <c r="A200" s="136"/>
      <c r="B200" s="139" t="s">
        <v>227</v>
      </c>
      <c r="C200" s="137"/>
      <c r="D200" s="39"/>
      <c r="E200" s="46"/>
      <c r="F200" s="47"/>
      <c r="G200" s="47"/>
      <c r="H200" s="47"/>
      <c r="I200" s="47"/>
      <c r="J200" s="47"/>
      <c r="K200" s="47"/>
      <c r="L200" s="49"/>
      <c r="M200" s="50"/>
      <c r="N200" s="50"/>
      <c r="O200" s="480"/>
      <c r="P200" s="131"/>
      <c r="Q200" s="131"/>
      <c r="R200" s="131"/>
      <c r="S200" s="131"/>
      <c r="T200" s="187"/>
      <c r="U200" s="131"/>
      <c r="V200" s="131"/>
      <c r="W200" s="131"/>
      <c r="X200" s="131"/>
      <c r="Y200" s="131"/>
      <c r="Z200" s="131"/>
      <c r="AA200" s="131"/>
      <c r="AB200" s="131"/>
      <c r="AC200" s="131"/>
      <c r="AD200" s="131"/>
      <c r="AE200" s="131"/>
      <c r="AF200" s="187"/>
      <c r="AG200" s="131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144"/>
      <c r="AT200" s="189"/>
      <c r="AU200" s="189"/>
      <c r="AV200" s="189"/>
      <c r="AW200" s="189"/>
      <c r="AX200" s="189"/>
      <c r="AY200" s="189"/>
      <c r="AZ200" s="190"/>
      <c r="BA200" s="39"/>
      <c r="BB200" s="39"/>
      <c r="BC200" s="39"/>
      <c r="BD200" s="39"/>
      <c r="BE200" s="39"/>
      <c r="BF200" s="39"/>
      <c r="BG200" s="39"/>
    </row>
    <row r="201" spans="1:59" x14ac:dyDescent="0.25">
      <c r="A201" s="136"/>
      <c r="B201" s="139" t="s">
        <v>227</v>
      </c>
      <c r="C201" s="137"/>
      <c r="D201" s="39"/>
      <c r="E201" s="46"/>
      <c r="F201" s="47"/>
      <c r="G201" s="47"/>
      <c r="H201" s="47"/>
      <c r="I201" s="47"/>
      <c r="J201" s="47"/>
      <c r="K201" s="47"/>
      <c r="L201" s="49"/>
      <c r="M201" s="50"/>
      <c r="N201" s="50"/>
      <c r="O201" s="210">
        <v>37</v>
      </c>
      <c r="P201" s="211"/>
      <c r="Q201" s="211">
        <v>35</v>
      </c>
      <c r="R201" s="185"/>
      <c r="S201" s="131"/>
      <c r="T201" s="187"/>
      <c r="U201" s="131"/>
      <c r="V201" s="131"/>
      <c r="W201" s="131"/>
      <c r="X201" s="131"/>
      <c r="Y201" s="131"/>
      <c r="Z201" s="131"/>
      <c r="AA201" s="131"/>
      <c r="AB201" s="131"/>
      <c r="AC201" s="131"/>
      <c r="AD201" s="131"/>
      <c r="AE201" s="131"/>
      <c r="AF201" s="187"/>
      <c r="AG201" s="131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144"/>
      <c r="AT201" s="189"/>
      <c r="AU201" s="189"/>
      <c r="AV201" s="189"/>
      <c r="AW201" s="189"/>
      <c r="AX201" s="189"/>
      <c r="AY201" s="189"/>
      <c r="AZ201" s="190"/>
      <c r="BA201" s="39"/>
      <c r="BB201" s="39"/>
      <c r="BC201" s="39"/>
      <c r="BD201" s="39"/>
      <c r="BE201" s="39"/>
      <c r="BF201" s="39"/>
      <c r="BG201" s="39"/>
    </row>
    <row r="202" spans="1:59" x14ac:dyDescent="0.25">
      <c r="A202" s="136">
        <v>97</v>
      </c>
      <c r="B202" s="138">
        <f>((97-2)*0.19+0.365)</f>
        <v>18.414999999999999</v>
      </c>
      <c r="C202" s="47"/>
      <c r="D202" s="39"/>
      <c r="E202" s="46"/>
      <c r="F202" s="47"/>
      <c r="G202" s="47"/>
      <c r="H202" s="47"/>
      <c r="I202" s="47"/>
      <c r="J202" s="47"/>
      <c r="K202" s="47"/>
      <c r="L202" s="49"/>
      <c r="M202" s="50"/>
      <c r="N202" s="50"/>
      <c r="O202" s="451" t="s">
        <v>596</v>
      </c>
      <c r="P202" s="452"/>
      <c r="Q202" s="468"/>
      <c r="R202" s="185"/>
      <c r="S202" s="131"/>
      <c r="T202" s="187"/>
      <c r="U202" s="131"/>
      <c r="V202" s="131"/>
      <c r="W202" s="131"/>
      <c r="X202" s="131"/>
      <c r="Y202" s="131"/>
      <c r="Z202" s="131"/>
      <c r="AA202" s="131"/>
      <c r="AB202" s="131"/>
      <c r="AC202" s="131"/>
      <c r="AD202" s="131"/>
      <c r="AE202" s="131"/>
      <c r="AF202" s="187"/>
      <c r="AG202" s="131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144"/>
      <c r="AT202" s="189"/>
      <c r="AU202" s="189"/>
      <c r="AV202" s="189"/>
      <c r="AW202" s="189"/>
      <c r="AX202" s="189"/>
      <c r="AY202" s="189"/>
      <c r="AZ202" s="190"/>
      <c r="BA202" s="39"/>
      <c r="BB202" s="39"/>
      <c r="BC202" s="39"/>
      <c r="BD202" s="39"/>
      <c r="BE202" s="39"/>
      <c r="BF202" s="39"/>
      <c r="BG202" s="39"/>
    </row>
    <row r="203" spans="1:59" x14ac:dyDescent="0.25">
      <c r="A203" s="136">
        <v>98</v>
      </c>
      <c r="B203" s="138">
        <f>(B202+0.19)</f>
        <v>18.605</v>
      </c>
      <c r="C203" s="47"/>
      <c r="D203" s="39"/>
      <c r="E203" s="46"/>
      <c r="F203" s="47"/>
      <c r="G203" s="47"/>
      <c r="H203" s="47"/>
      <c r="I203" s="47"/>
      <c r="J203" s="47"/>
      <c r="K203" s="60"/>
      <c r="L203" s="279"/>
      <c r="M203" s="204"/>
      <c r="N203" s="205" t="s">
        <v>532</v>
      </c>
      <c r="O203" s="203"/>
      <c r="P203" s="203"/>
      <c r="Q203" s="202">
        <v>1</v>
      </c>
      <c r="R203" s="185"/>
      <c r="S203" s="131"/>
      <c r="T203" s="190"/>
      <c r="U203" s="189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87"/>
      <c r="AG203" s="131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144"/>
      <c r="AT203" s="189"/>
      <c r="AU203" s="189"/>
      <c r="AV203" s="189"/>
      <c r="AW203" s="189"/>
      <c r="AX203" s="189"/>
      <c r="AY203" s="189"/>
      <c r="AZ203" s="190"/>
      <c r="BA203" s="39"/>
      <c r="BB203" s="39"/>
      <c r="BC203" s="39"/>
      <c r="BD203" s="39"/>
      <c r="BE203" s="39"/>
      <c r="BF203" s="39"/>
      <c r="BG203" s="39"/>
    </row>
    <row r="204" spans="1:59" x14ac:dyDescent="0.25">
      <c r="A204" s="136">
        <v>99</v>
      </c>
      <c r="B204" s="138">
        <f>(B203+0.19)</f>
        <v>18.795000000000002</v>
      </c>
      <c r="C204" s="47"/>
      <c r="D204" s="39"/>
      <c r="E204" s="46"/>
      <c r="F204" s="47"/>
      <c r="G204" s="47"/>
      <c r="H204" s="47"/>
      <c r="I204" s="47"/>
      <c r="J204" s="47"/>
      <c r="K204" s="60"/>
      <c r="L204" s="280"/>
      <c r="M204" s="61"/>
      <c r="N204" s="205" t="s">
        <v>756</v>
      </c>
      <c r="O204" s="66">
        <v>0</v>
      </c>
      <c r="P204" s="66">
        <v>0</v>
      </c>
      <c r="Q204" s="203"/>
      <c r="R204" s="185"/>
      <c r="S204" s="131"/>
      <c r="T204" s="189"/>
      <c r="U204" s="189"/>
      <c r="V204" s="131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47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189"/>
      <c r="AT204" s="189"/>
      <c r="AU204" s="189"/>
      <c r="AV204" s="189"/>
      <c r="AW204" s="189"/>
      <c r="AX204" s="189"/>
      <c r="AY204" s="189"/>
      <c r="AZ204" s="189"/>
      <c r="BA204" s="39"/>
      <c r="BB204" s="39"/>
      <c r="BC204" s="39"/>
      <c r="BD204" s="39"/>
      <c r="BE204" s="39"/>
      <c r="BF204" s="39"/>
      <c r="BG204" s="39"/>
    </row>
    <row r="205" spans="1:59" x14ac:dyDescent="0.25">
      <c r="A205" s="136">
        <v>100</v>
      </c>
      <c r="B205" s="138">
        <f>(B204+0.19)</f>
        <v>18.985000000000003</v>
      </c>
      <c r="C205" s="47"/>
      <c r="D205" s="39"/>
      <c r="E205" s="46"/>
      <c r="F205" s="47"/>
      <c r="G205" s="47"/>
      <c r="H205" s="47"/>
      <c r="I205" s="47"/>
      <c r="J205" s="47"/>
      <c r="K205" s="60"/>
      <c r="L205" s="280"/>
      <c r="M205" s="61"/>
      <c r="N205" s="205" t="s">
        <v>242</v>
      </c>
      <c r="O205" s="66">
        <v>0</v>
      </c>
      <c r="P205" s="66">
        <v>1</v>
      </c>
      <c r="Q205" s="203"/>
      <c r="R205" s="185"/>
      <c r="S205" s="131"/>
      <c r="T205" s="190"/>
      <c r="U205" s="208">
        <v>31</v>
      </c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209">
        <v>20</v>
      </c>
      <c r="AG205" s="47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207">
        <v>7</v>
      </c>
      <c r="AT205" s="208"/>
      <c r="AU205" s="208"/>
      <c r="AV205" s="208"/>
      <c r="AW205" s="208"/>
      <c r="AX205" s="208"/>
      <c r="AY205" s="208"/>
      <c r="AZ205" s="209">
        <v>0</v>
      </c>
      <c r="BA205" s="39"/>
      <c r="BB205" s="39"/>
      <c r="BC205" s="39"/>
      <c r="BD205" s="39"/>
      <c r="BE205" s="39"/>
      <c r="BF205" s="39"/>
      <c r="BG205" s="39"/>
    </row>
    <row r="206" spans="1:59" ht="15" customHeight="1" x14ac:dyDescent="0.25">
      <c r="A206" s="136"/>
      <c r="B206" s="138"/>
      <c r="C206" s="47"/>
      <c r="D206" s="39"/>
      <c r="E206" s="46"/>
      <c r="F206" s="47"/>
      <c r="G206" s="47"/>
      <c r="H206" s="47"/>
      <c r="I206" s="47"/>
      <c r="J206" s="47"/>
      <c r="K206" s="60"/>
      <c r="L206" s="280"/>
      <c r="M206" s="61"/>
      <c r="N206" s="205" t="s">
        <v>243</v>
      </c>
      <c r="O206" s="66">
        <v>0</v>
      </c>
      <c r="P206" s="66">
        <v>1</v>
      </c>
      <c r="Q206" s="203"/>
      <c r="R206" s="144"/>
      <c r="S206" s="131"/>
      <c r="T206" s="190"/>
      <c r="U206" s="472" t="s">
        <v>606</v>
      </c>
      <c r="V206" s="473"/>
      <c r="W206" s="473"/>
      <c r="X206" s="473"/>
      <c r="Y206" s="473"/>
      <c r="Z206" s="473"/>
      <c r="AA206" s="473"/>
      <c r="AB206" s="473"/>
      <c r="AC206" s="473"/>
      <c r="AD206" s="473"/>
      <c r="AE206" s="473"/>
      <c r="AF206" s="474"/>
      <c r="AG206" s="47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472" t="s">
        <v>607</v>
      </c>
      <c r="AT206" s="473"/>
      <c r="AU206" s="473"/>
      <c r="AV206" s="473"/>
      <c r="AW206" s="473"/>
      <c r="AX206" s="473"/>
      <c r="AY206" s="473"/>
      <c r="AZ206" s="474"/>
      <c r="BA206" s="39"/>
      <c r="BB206" s="39"/>
      <c r="BC206" s="39"/>
      <c r="BD206" s="39"/>
      <c r="BE206" s="39"/>
      <c r="BF206" s="39"/>
      <c r="BG206" s="39"/>
    </row>
    <row r="207" spans="1:59" x14ac:dyDescent="0.25">
      <c r="A207" s="136"/>
      <c r="B207" s="138"/>
      <c r="C207" s="39"/>
      <c r="D207" s="39"/>
      <c r="E207" s="39"/>
      <c r="F207" s="39"/>
      <c r="G207" s="39"/>
      <c r="H207" s="39"/>
      <c r="I207" s="39"/>
      <c r="J207" s="39"/>
      <c r="K207" s="67"/>
      <c r="L207" s="62"/>
      <c r="M207" s="62"/>
      <c r="N207" s="205" t="s">
        <v>241</v>
      </c>
      <c r="O207" s="203" t="s">
        <v>327</v>
      </c>
      <c r="P207" s="66">
        <v>1</v>
      </c>
      <c r="Q207" s="203"/>
      <c r="R207" s="144"/>
      <c r="S207" s="131"/>
      <c r="T207" s="189"/>
      <c r="U207" s="494" t="s">
        <v>236</v>
      </c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495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494" t="s">
        <v>235</v>
      </c>
      <c r="AT207" s="182"/>
      <c r="AU207" s="182"/>
      <c r="AV207" s="182"/>
      <c r="AW207" s="182"/>
      <c r="AX207" s="182"/>
      <c r="AY207" s="182"/>
      <c r="AZ207" s="495"/>
      <c r="BA207" s="39"/>
      <c r="BB207" s="39"/>
      <c r="BC207" s="39"/>
      <c r="BD207" s="39"/>
      <c r="BE207" s="39"/>
      <c r="BF207" s="39"/>
      <c r="BG207" s="39"/>
    </row>
    <row r="208" spans="1:59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46"/>
      <c r="Q208" s="39"/>
      <c r="R208" s="144"/>
      <c r="S208" s="131"/>
      <c r="T208" s="189"/>
      <c r="U208" s="185" t="s">
        <v>504</v>
      </c>
      <c r="V208" s="185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87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185" t="s">
        <v>505</v>
      </c>
      <c r="AT208" s="185"/>
      <c r="AU208" s="131"/>
      <c r="AV208" s="131"/>
      <c r="AW208" s="131"/>
      <c r="AX208" s="131"/>
      <c r="AY208" s="131"/>
      <c r="AZ208" s="187"/>
      <c r="BA208" s="39"/>
      <c r="BB208" s="39"/>
      <c r="BC208" s="39"/>
      <c r="BD208" s="39"/>
      <c r="BE208" s="39"/>
      <c r="BF208" s="39"/>
      <c r="BG208" s="39"/>
    </row>
    <row r="209" spans="1:59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46"/>
      <c r="Q209" s="39"/>
      <c r="R209" s="144"/>
      <c r="S209" s="131"/>
      <c r="T209" s="189"/>
      <c r="U209" s="185" t="s">
        <v>509</v>
      </c>
      <c r="V209" s="185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87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185" t="s">
        <v>503</v>
      </c>
      <c r="AT209" s="185"/>
      <c r="AU209" s="131"/>
      <c r="AV209" s="131"/>
      <c r="AW209" s="131"/>
      <c r="AX209" s="131"/>
      <c r="AY209" s="131"/>
      <c r="AZ209" s="187"/>
      <c r="BA209" s="39"/>
      <c r="BB209" s="39"/>
      <c r="BC209" s="39"/>
      <c r="BD209" s="39"/>
      <c r="BE209" s="39"/>
      <c r="BF209" s="39"/>
      <c r="BG209" s="39"/>
    </row>
    <row r="210" spans="1:59" x14ac:dyDescent="0.25">
      <c r="A210" s="39"/>
      <c r="B210" s="39"/>
      <c r="C210" s="39"/>
      <c r="D210" s="39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39"/>
      <c r="R210" s="144"/>
      <c r="S210" s="131"/>
      <c r="T210" s="189"/>
      <c r="U210" s="185" t="s">
        <v>507</v>
      </c>
      <c r="V210" s="185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87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185" t="s">
        <v>508</v>
      </c>
      <c r="AT210" s="185"/>
      <c r="AU210" s="131"/>
      <c r="AV210" s="131"/>
      <c r="AW210" s="131"/>
      <c r="AX210" s="131"/>
      <c r="AY210" s="131"/>
      <c r="AZ210" s="187"/>
      <c r="BA210" s="39"/>
      <c r="BB210" s="39"/>
      <c r="BC210" s="39"/>
      <c r="BD210" s="39"/>
      <c r="BE210" s="39"/>
      <c r="BF210" s="39"/>
      <c r="BG210" s="39"/>
    </row>
    <row r="211" spans="1:59" x14ac:dyDescent="0.25">
      <c r="A211" s="39"/>
      <c r="B211" s="39"/>
      <c r="C211" s="39"/>
      <c r="D211" s="39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39"/>
      <c r="R211" s="144"/>
      <c r="S211" s="131"/>
      <c r="T211" s="189"/>
      <c r="U211" s="133" t="s">
        <v>506</v>
      </c>
      <c r="V211" s="133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88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33" t="s">
        <v>510</v>
      </c>
      <c r="AT211" s="133"/>
      <c r="AU211" s="134"/>
      <c r="AV211" s="134"/>
      <c r="AW211" s="134"/>
      <c r="AX211" s="134"/>
      <c r="AY211" s="134"/>
      <c r="AZ211" s="188"/>
      <c r="BA211" s="39"/>
      <c r="BB211" s="39"/>
      <c r="BC211" s="39"/>
      <c r="BD211" s="39"/>
      <c r="BE211" s="39"/>
      <c r="BF211" s="39"/>
      <c r="BG211" s="39"/>
    </row>
    <row r="212" spans="1:59" x14ac:dyDescent="0.25">
      <c r="A212" s="39"/>
      <c r="B212" s="39"/>
      <c r="C212" s="39"/>
      <c r="D212" s="39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39"/>
      <c r="R212" s="144"/>
      <c r="S212" s="131"/>
      <c r="T212" s="190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212">
        <v>19</v>
      </c>
      <c r="AH212" s="213"/>
      <c r="AI212" s="213"/>
      <c r="AJ212" s="213"/>
      <c r="AK212" s="213"/>
      <c r="AL212" s="213"/>
      <c r="AM212" s="213"/>
      <c r="AN212" s="213"/>
      <c r="AO212" s="213"/>
      <c r="AP212" s="213"/>
      <c r="AQ212" s="213"/>
      <c r="AR212" s="214">
        <v>8</v>
      </c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</row>
    <row r="213" spans="1:59" x14ac:dyDescent="0.25">
      <c r="A213" s="39"/>
      <c r="B213" s="39"/>
      <c r="C213" s="39"/>
      <c r="D213" s="39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262"/>
      <c r="Q213" s="259" t="s">
        <v>571</v>
      </c>
      <c r="R213" s="43">
        <v>0</v>
      </c>
      <c r="S213" s="43">
        <v>0</v>
      </c>
      <c r="T213" s="43">
        <v>0</v>
      </c>
      <c r="U213" s="206" t="s">
        <v>611</v>
      </c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177" t="s">
        <v>595</v>
      </c>
      <c r="AH213" s="178"/>
      <c r="AI213" s="178"/>
      <c r="AJ213" s="178"/>
      <c r="AK213" s="178"/>
      <c r="AL213" s="178"/>
      <c r="AM213" s="178"/>
      <c r="AN213" s="178"/>
      <c r="AO213" s="178"/>
      <c r="AP213" s="178"/>
      <c r="AQ213" s="178"/>
      <c r="AR213" s="179"/>
      <c r="AS213" s="47" t="s">
        <v>275</v>
      </c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</row>
    <row r="214" spans="1:59" x14ac:dyDescent="0.25">
      <c r="A214" s="39"/>
      <c r="B214" s="39"/>
      <c r="C214" s="39"/>
      <c r="D214" s="39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262"/>
      <c r="Q214" s="259" t="s">
        <v>572</v>
      </c>
      <c r="R214" s="43">
        <v>0</v>
      </c>
      <c r="S214" s="43">
        <v>0</v>
      </c>
      <c r="T214" s="43">
        <v>1</v>
      </c>
      <c r="U214" s="206" t="s">
        <v>611</v>
      </c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177" t="s">
        <v>594</v>
      </c>
      <c r="AH214" s="178"/>
      <c r="AI214" s="178"/>
      <c r="AJ214" s="178"/>
      <c r="AK214" s="178"/>
      <c r="AL214" s="178"/>
      <c r="AM214" s="178"/>
      <c r="AN214" s="178"/>
      <c r="AO214" s="178"/>
      <c r="AP214" s="178"/>
      <c r="AQ214" s="178"/>
      <c r="AR214" s="179"/>
      <c r="AS214" s="47" t="s">
        <v>274</v>
      </c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</row>
    <row r="215" spans="1:59" x14ac:dyDescent="0.25">
      <c r="A215" s="39"/>
      <c r="B215" s="39"/>
      <c r="C215" s="39"/>
      <c r="D215" s="39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262"/>
      <c r="Q215" s="259" t="s">
        <v>573</v>
      </c>
      <c r="R215" s="43">
        <v>0</v>
      </c>
      <c r="S215" s="43">
        <v>1</v>
      </c>
      <c r="T215" s="43">
        <v>0</v>
      </c>
      <c r="U215" s="206" t="s">
        <v>611</v>
      </c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177" t="s">
        <v>593</v>
      </c>
      <c r="AH215" s="178"/>
      <c r="AI215" s="178"/>
      <c r="AJ215" s="178"/>
      <c r="AK215" s="178"/>
      <c r="AL215" s="178"/>
      <c r="AM215" s="178"/>
      <c r="AN215" s="178"/>
      <c r="AO215" s="178"/>
      <c r="AP215" s="178"/>
      <c r="AQ215" s="178"/>
      <c r="AR215" s="179"/>
      <c r="AS215" s="47" t="s">
        <v>612</v>
      </c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</row>
    <row r="216" spans="1:59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262"/>
      <c r="Q216" s="259" t="s">
        <v>574</v>
      </c>
      <c r="R216" s="43">
        <v>0</v>
      </c>
      <c r="S216" s="43">
        <v>1</v>
      </c>
      <c r="T216" s="43">
        <v>1</v>
      </c>
      <c r="U216" s="206" t="s">
        <v>611</v>
      </c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177" t="s">
        <v>533</v>
      </c>
      <c r="AH216" s="178"/>
      <c r="AI216" s="178"/>
      <c r="AJ216" s="178"/>
      <c r="AK216" s="178"/>
      <c r="AL216" s="178"/>
      <c r="AM216" s="178"/>
      <c r="AN216" s="178"/>
      <c r="AO216" s="178"/>
      <c r="AP216" s="178"/>
      <c r="AQ216" s="178"/>
      <c r="AR216" s="179"/>
      <c r="AS216" s="47" t="s">
        <v>525</v>
      </c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</row>
    <row r="217" spans="1:59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46"/>
      <c r="P217" s="258"/>
      <c r="Q217" s="259" t="s">
        <v>616</v>
      </c>
      <c r="R217" s="43">
        <v>1</v>
      </c>
      <c r="S217" s="43">
        <v>0</v>
      </c>
      <c r="T217" s="43">
        <v>0</v>
      </c>
      <c r="U217" s="206" t="s">
        <v>611</v>
      </c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177" t="s">
        <v>534</v>
      </c>
      <c r="AH217" s="178"/>
      <c r="AI217" s="178"/>
      <c r="AJ217" s="178"/>
      <c r="AK217" s="178"/>
      <c r="AL217" s="178"/>
      <c r="AM217" s="178"/>
      <c r="AN217" s="178"/>
      <c r="AO217" s="178"/>
      <c r="AP217" s="178"/>
      <c r="AQ217" s="178"/>
      <c r="AR217" s="179"/>
      <c r="AS217" s="47" t="s">
        <v>615</v>
      </c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</row>
    <row r="218" spans="1:59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46"/>
      <c r="P218" s="258"/>
      <c r="Q218" s="259" t="s">
        <v>617</v>
      </c>
      <c r="R218" s="43">
        <v>1</v>
      </c>
      <c r="S218" s="43">
        <v>0</v>
      </c>
      <c r="T218" s="43">
        <v>1</v>
      </c>
      <c r="U218" s="206" t="s">
        <v>611</v>
      </c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177" t="s">
        <v>535</v>
      </c>
      <c r="AH218" s="178"/>
      <c r="AI218" s="178"/>
      <c r="AJ218" s="178"/>
      <c r="AK218" s="178"/>
      <c r="AL218" s="178"/>
      <c r="AM218" s="178"/>
      <c r="AN218" s="178"/>
      <c r="AO218" s="178"/>
      <c r="AP218" s="178"/>
      <c r="AQ218" s="178"/>
      <c r="AR218" s="179"/>
      <c r="AS218" s="47" t="s">
        <v>526</v>
      </c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</row>
    <row r="219" spans="1:59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258"/>
      <c r="Q219" s="259" t="s">
        <v>618</v>
      </c>
      <c r="R219" s="43">
        <v>1</v>
      </c>
      <c r="S219" s="43">
        <v>1</v>
      </c>
      <c r="T219" s="43">
        <v>0</v>
      </c>
      <c r="U219" s="206" t="s">
        <v>611</v>
      </c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177" t="s">
        <v>592</v>
      </c>
      <c r="AH219" s="178"/>
      <c r="AI219" s="178"/>
      <c r="AJ219" s="178"/>
      <c r="AK219" s="178"/>
      <c r="AL219" s="178"/>
      <c r="AM219" s="178"/>
      <c r="AN219" s="178"/>
      <c r="AO219" s="178"/>
      <c r="AP219" s="178"/>
      <c r="AQ219" s="178"/>
      <c r="AR219" s="179"/>
      <c r="AS219" s="47" t="s">
        <v>527</v>
      </c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</row>
    <row r="220" spans="1:59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258"/>
      <c r="Q220" s="259" t="s">
        <v>619</v>
      </c>
      <c r="R220" s="43">
        <v>1</v>
      </c>
      <c r="S220" s="43">
        <v>1</v>
      </c>
      <c r="T220" s="43">
        <v>1</v>
      </c>
      <c r="U220" s="206" t="s">
        <v>611</v>
      </c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177" t="s">
        <v>591</v>
      </c>
      <c r="AH220" s="178"/>
      <c r="AI220" s="178"/>
      <c r="AJ220" s="178"/>
      <c r="AK220" s="178"/>
      <c r="AL220" s="178"/>
      <c r="AM220" s="178"/>
      <c r="AN220" s="178"/>
      <c r="AO220" s="178"/>
      <c r="AP220" s="178"/>
      <c r="AQ220" s="178"/>
      <c r="AR220" s="179"/>
      <c r="AS220" s="47" t="s">
        <v>528</v>
      </c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</row>
    <row r="221" spans="1:59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</row>
    <row r="222" spans="1:59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42">
        <v>19</v>
      </c>
      <c r="AH222" s="47"/>
      <c r="AI222" s="39"/>
      <c r="AJ222" s="39"/>
      <c r="AK222" s="39"/>
      <c r="AL222" s="43"/>
      <c r="AM222" s="43"/>
      <c r="AN222" s="43"/>
      <c r="AO222" s="43"/>
      <c r="AP222" s="43"/>
      <c r="AQ222" s="43"/>
      <c r="AR222" s="44">
        <v>8</v>
      </c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47"/>
      <c r="Z223" s="47"/>
      <c r="AA223" s="47"/>
      <c r="AB223" s="47"/>
      <c r="AC223" s="47"/>
      <c r="AD223" s="47"/>
      <c r="AE223" s="263"/>
      <c r="AF223" s="264" t="s">
        <v>571</v>
      </c>
      <c r="AG223" s="403" t="s">
        <v>614</v>
      </c>
      <c r="AH223" s="404"/>
      <c r="AI223" s="404"/>
      <c r="AJ223" s="404"/>
      <c r="AK223" s="404"/>
      <c r="AL223" s="404"/>
      <c r="AM223" s="404"/>
      <c r="AN223" s="404"/>
      <c r="AO223" s="404"/>
      <c r="AP223" s="404"/>
      <c r="AQ223" s="404"/>
      <c r="AR223" s="405"/>
      <c r="AS223" s="39"/>
      <c r="AT223" s="39"/>
      <c r="AU223" s="39"/>
      <c r="AV223" s="151" t="s">
        <v>705</v>
      </c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</row>
    <row r="224" spans="1:59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67"/>
      <c r="AA224" s="62"/>
      <c r="AB224" s="62"/>
      <c r="AC224" s="62"/>
      <c r="AD224" s="62"/>
      <c r="AE224" s="62"/>
      <c r="AF224" s="146" t="s">
        <v>306</v>
      </c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6">
        <v>1</v>
      </c>
      <c r="AS224" s="47"/>
      <c r="AT224" s="141"/>
      <c r="AU224" s="141"/>
      <c r="AV224" s="141"/>
      <c r="AW224" s="141"/>
      <c r="AX224" s="141"/>
      <c r="AY224" s="141"/>
      <c r="AZ224" s="141"/>
      <c r="BA224" s="39"/>
      <c r="BB224" s="39"/>
      <c r="BC224" s="39"/>
      <c r="BD224" s="39"/>
      <c r="BE224" s="39"/>
      <c r="BF224" s="39"/>
      <c r="BG224" s="39"/>
    </row>
    <row r="225" spans="1:59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67"/>
      <c r="AA225" s="62"/>
      <c r="AB225" s="62"/>
      <c r="AC225" s="62"/>
      <c r="AD225" s="62"/>
      <c r="AE225" s="62"/>
      <c r="AF225" s="146" t="s">
        <v>761</v>
      </c>
      <c r="AG225" s="217"/>
      <c r="AH225" s="217"/>
      <c r="AI225" s="217"/>
      <c r="AJ225" s="217"/>
      <c r="AK225" s="217"/>
      <c r="AL225" s="217"/>
      <c r="AM225" s="217"/>
      <c r="AN225" s="217"/>
      <c r="AO225" s="217"/>
      <c r="AP225" s="217"/>
      <c r="AQ225" s="218">
        <v>1</v>
      </c>
      <c r="AR225" s="219"/>
      <c r="AS225" s="47"/>
      <c r="AT225" s="141"/>
      <c r="AU225" s="141"/>
      <c r="AV225" s="141"/>
      <c r="AW225" s="141"/>
      <c r="AX225" s="141"/>
      <c r="AY225" s="141"/>
      <c r="AZ225" s="141"/>
      <c r="BA225" s="39"/>
      <c r="BB225" s="39"/>
      <c r="BC225" s="39"/>
      <c r="BD225" s="39"/>
      <c r="BE225" s="39"/>
      <c r="BF225" s="39"/>
      <c r="BG225" s="39"/>
    </row>
    <row r="226" spans="1:59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67"/>
      <c r="AA226" s="62"/>
      <c r="AB226" s="62"/>
      <c r="AC226" s="62"/>
      <c r="AD226" s="62"/>
      <c r="AE226" s="62"/>
      <c r="AF226" s="146" t="s">
        <v>307</v>
      </c>
      <c r="AG226" s="217"/>
      <c r="AH226" s="217"/>
      <c r="AI226" s="217"/>
      <c r="AJ226" s="217"/>
      <c r="AK226" s="217"/>
      <c r="AL226" s="217"/>
      <c r="AM226" s="217"/>
      <c r="AN226" s="217"/>
      <c r="AO226" s="217"/>
      <c r="AP226" s="218">
        <v>1</v>
      </c>
      <c r="AQ226" s="219"/>
      <c r="AR226" s="217"/>
      <c r="AS226" s="47"/>
      <c r="AT226" s="141"/>
      <c r="AU226" s="141"/>
      <c r="AV226" s="141"/>
      <c r="AW226" s="141"/>
      <c r="AX226" s="141"/>
      <c r="AY226" s="141"/>
      <c r="AZ226" s="141"/>
      <c r="BA226" s="39"/>
      <c r="BB226" s="39"/>
      <c r="BC226" s="39"/>
      <c r="BD226" s="39"/>
      <c r="BE226" s="39"/>
      <c r="BF226" s="39"/>
      <c r="BG226" s="39"/>
    </row>
    <row r="227" spans="1:59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67"/>
      <c r="AA227" s="62"/>
      <c r="AB227" s="62"/>
      <c r="AC227" s="62"/>
      <c r="AD227" s="62"/>
      <c r="AE227" s="62"/>
      <c r="AF227" s="146" t="s">
        <v>531</v>
      </c>
      <c r="AG227" s="217"/>
      <c r="AH227" s="217"/>
      <c r="AI227" s="217"/>
      <c r="AJ227" s="217"/>
      <c r="AK227" s="217"/>
      <c r="AL227" s="217"/>
      <c r="AM227" s="217"/>
      <c r="AN227" s="217"/>
      <c r="AO227" s="218">
        <v>1</v>
      </c>
      <c r="AP227" s="217"/>
      <c r="AQ227" s="219"/>
      <c r="AR227" s="217"/>
      <c r="AS227" s="47"/>
      <c r="AT227" s="141"/>
      <c r="AU227" s="141"/>
      <c r="AV227" s="141"/>
      <c r="AW227" s="141"/>
      <c r="AX227" s="141"/>
      <c r="AY227" s="141"/>
      <c r="AZ227" s="141"/>
      <c r="BA227" s="39"/>
      <c r="BB227" s="39"/>
      <c r="BC227" s="39"/>
      <c r="BD227" s="39"/>
      <c r="BE227" s="39"/>
      <c r="BF227" s="39"/>
      <c r="BG227" s="39"/>
    </row>
    <row r="228" spans="1:59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67"/>
      <c r="AA228" s="62"/>
      <c r="AB228" s="62"/>
      <c r="AC228" s="62"/>
      <c r="AD228" s="62"/>
      <c r="AE228" s="62"/>
      <c r="AF228" s="146" t="s">
        <v>308</v>
      </c>
      <c r="AG228" s="217"/>
      <c r="AH228" s="217"/>
      <c r="AI228" s="217"/>
      <c r="AJ228" s="217"/>
      <c r="AK228" s="217"/>
      <c r="AL228" s="217"/>
      <c r="AM228" s="217"/>
      <c r="AN228" s="218">
        <v>1</v>
      </c>
      <c r="AO228" s="217"/>
      <c r="AP228" s="219"/>
      <c r="AQ228" s="217"/>
      <c r="AR228" s="217"/>
      <c r="AS228" s="47"/>
      <c r="AT228" s="141"/>
      <c r="AU228" s="141"/>
      <c r="AV228" s="141"/>
      <c r="AW228" s="141"/>
      <c r="AX228" s="141"/>
      <c r="AY228" s="141"/>
      <c r="AZ228" s="141"/>
      <c r="BA228" s="39"/>
      <c r="BB228" s="39"/>
      <c r="BC228" s="39"/>
      <c r="BD228" s="39"/>
      <c r="BE228" s="39"/>
      <c r="BF228" s="39"/>
      <c r="BG228" s="39"/>
    </row>
    <row r="229" spans="1:59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67"/>
      <c r="AA229" s="62"/>
      <c r="AB229" s="62"/>
      <c r="AC229" s="62"/>
      <c r="AD229" s="62"/>
      <c r="AE229" s="62"/>
      <c r="AF229" s="146" t="s">
        <v>310</v>
      </c>
      <c r="AG229" s="217"/>
      <c r="AH229" s="217"/>
      <c r="AI229" s="217"/>
      <c r="AJ229" s="217"/>
      <c r="AK229" s="217"/>
      <c r="AL229" s="219"/>
      <c r="AM229" s="218">
        <v>1</v>
      </c>
      <c r="AN229" s="217"/>
      <c r="AO229" s="217"/>
      <c r="AP229" s="219"/>
      <c r="AQ229" s="217"/>
      <c r="AR229" s="217"/>
      <c r="AS229" s="47"/>
      <c r="AT229" s="141"/>
      <c r="AU229" s="141"/>
      <c r="AV229" s="141"/>
      <c r="AW229" s="141"/>
      <c r="AX229" s="141"/>
      <c r="AY229" s="141"/>
      <c r="AZ229" s="141"/>
      <c r="BA229" s="39"/>
      <c r="BB229" s="39"/>
      <c r="BC229" s="39"/>
      <c r="BD229" s="39"/>
      <c r="BE229" s="39"/>
      <c r="BF229" s="39"/>
      <c r="BG229" s="39"/>
    </row>
    <row r="230" spans="1:59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67"/>
      <c r="AA230" s="62"/>
      <c r="AB230" s="62"/>
      <c r="AC230" s="62"/>
      <c r="AD230" s="62"/>
      <c r="AE230" s="62"/>
      <c r="AF230" s="146" t="s">
        <v>529</v>
      </c>
      <c r="AG230" s="217"/>
      <c r="AH230" s="217"/>
      <c r="AI230" s="217"/>
      <c r="AJ230" s="217"/>
      <c r="AK230" s="217"/>
      <c r="AL230" s="218">
        <v>1</v>
      </c>
      <c r="AM230" s="219"/>
      <c r="AN230" s="217"/>
      <c r="AO230" s="217"/>
      <c r="AP230" s="219"/>
      <c r="AQ230" s="217"/>
      <c r="AR230" s="217"/>
      <c r="AS230" s="47"/>
      <c r="AT230" s="141"/>
      <c r="AU230" s="141"/>
      <c r="AV230" s="141"/>
      <c r="AW230" s="141"/>
      <c r="AX230" s="141"/>
      <c r="AY230" s="141"/>
      <c r="AZ230" s="141"/>
      <c r="BA230" s="39"/>
      <c r="BB230" s="39"/>
      <c r="BC230" s="39"/>
      <c r="BD230" s="39"/>
      <c r="BE230" s="39"/>
      <c r="BF230" s="39"/>
      <c r="BG230" s="39"/>
    </row>
    <row r="231" spans="1:59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67"/>
      <c r="AA231" s="62"/>
      <c r="AB231" s="62"/>
      <c r="AC231" s="62"/>
      <c r="AD231" s="62"/>
      <c r="AE231" s="62"/>
      <c r="AF231" s="146" t="s">
        <v>530</v>
      </c>
      <c r="AG231" s="217"/>
      <c r="AH231" s="217"/>
      <c r="AI231" s="217"/>
      <c r="AJ231" s="217"/>
      <c r="AK231" s="218">
        <v>1</v>
      </c>
      <c r="AL231" s="219"/>
      <c r="AM231" s="219"/>
      <c r="AN231" s="217"/>
      <c r="AO231" s="217"/>
      <c r="AP231" s="219"/>
      <c r="AQ231" s="217"/>
      <c r="AR231" s="217"/>
      <c r="AS231" s="47"/>
      <c r="AT231" s="141"/>
      <c r="AU231" s="141"/>
      <c r="AV231" s="141"/>
      <c r="AW231" s="141"/>
      <c r="AX231" s="141"/>
      <c r="AY231" s="141"/>
      <c r="AZ231" s="141"/>
      <c r="BA231" s="39"/>
      <c r="BB231" s="39"/>
      <c r="BC231" s="39"/>
      <c r="BD231" s="39"/>
      <c r="BE231" s="39"/>
      <c r="BF231" s="39"/>
      <c r="BG231" s="39"/>
    </row>
    <row r="232" spans="1:59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222"/>
      <c r="AA232" s="223"/>
      <c r="AB232" s="223"/>
      <c r="AC232" s="223"/>
      <c r="AD232" s="223"/>
      <c r="AE232" s="223"/>
      <c r="AF232" s="224" t="s">
        <v>240</v>
      </c>
      <c r="AG232" s="217"/>
      <c r="AH232" s="217"/>
      <c r="AI232" s="217"/>
      <c r="AJ232" s="257">
        <v>1</v>
      </c>
      <c r="AK232" s="217"/>
      <c r="AL232" s="219"/>
      <c r="AM232" s="219"/>
      <c r="AN232" s="217"/>
      <c r="AO232" s="217"/>
      <c r="AP232" s="219"/>
      <c r="AQ232" s="217"/>
      <c r="AR232" s="217"/>
      <c r="AS232" s="47"/>
      <c r="AT232" s="141"/>
      <c r="AU232" s="141"/>
      <c r="AV232" s="141"/>
      <c r="AW232" s="141"/>
      <c r="AX232" s="141"/>
      <c r="AY232" s="141"/>
      <c r="AZ232" s="141"/>
      <c r="BA232" s="39"/>
      <c r="BB232" s="39"/>
      <c r="BC232" s="39"/>
      <c r="BD232" s="39"/>
      <c r="BE232" s="39"/>
      <c r="BF232" s="39"/>
      <c r="BG232" s="39"/>
    </row>
    <row r="233" spans="1:59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67"/>
      <c r="AA233" s="62"/>
      <c r="AB233" s="62"/>
      <c r="AC233" s="62"/>
      <c r="AD233" s="62"/>
      <c r="AE233" s="62"/>
      <c r="AF233" s="146" t="s">
        <v>311</v>
      </c>
      <c r="AG233" s="218" t="s">
        <v>327</v>
      </c>
      <c r="AH233" s="218" t="s">
        <v>327</v>
      </c>
      <c r="AI233" s="218" t="s">
        <v>327</v>
      </c>
      <c r="AJ233" s="219"/>
      <c r="AK233" s="219"/>
      <c r="AL233" s="219"/>
      <c r="AM233" s="219"/>
      <c r="AN233" s="217"/>
      <c r="AO233" s="217"/>
      <c r="AP233" s="219"/>
      <c r="AQ233" s="217"/>
      <c r="AR233" s="217"/>
      <c r="AS233" s="47"/>
      <c r="AT233" s="141"/>
      <c r="AU233" s="141"/>
      <c r="AV233" s="141"/>
      <c r="AW233" s="141"/>
      <c r="AX233" s="141"/>
      <c r="AY233" s="141"/>
      <c r="AZ233" s="141"/>
      <c r="BA233" s="39"/>
      <c r="BB233" s="39"/>
      <c r="BC233" s="39"/>
      <c r="BD233" s="39"/>
      <c r="BE233" s="39"/>
      <c r="BF233" s="39"/>
      <c r="BG233" s="39"/>
    </row>
    <row r="234" spans="1:59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67"/>
      <c r="AA234" s="62"/>
      <c r="AB234" s="62"/>
      <c r="AC234" s="62"/>
      <c r="AD234" s="62"/>
      <c r="AE234" s="62"/>
      <c r="AF234" s="68" t="s">
        <v>299</v>
      </c>
      <c r="AG234" s="219">
        <v>0</v>
      </c>
      <c r="AH234" s="219">
        <v>0</v>
      </c>
      <c r="AI234" s="219">
        <v>0</v>
      </c>
      <c r="AJ234" s="219"/>
      <c r="AK234" s="219"/>
      <c r="AL234" s="219"/>
      <c r="AM234" s="219"/>
      <c r="AN234" s="217"/>
      <c r="AO234" s="219"/>
      <c r="AP234" s="217"/>
      <c r="AQ234" s="217"/>
      <c r="AR234" s="217"/>
      <c r="AS234" s="47"/>
      <c r="AT234" s="141"/>
      <c r="AU234" s="141"/>
      <c r="AV234" s="141"/>
      <c r="AW234" s="141"/>
      <c r="AX234" s="141"/>
      <c r="AY234" s="141"/>
      <c r="AZ234" s="141"/>
      <c r="BA234" s="39"/>
      <c r="BB234" s="39"/>
      <c r="BC234" s="39"/>
      <c r="BD234" s="39"/>
      <c r="BE234" s="39"/>
      <c r="BF234" s="39"/>
      <c r="BG234" s="39"/>
    </row>
    <row r="235" spans="1:59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67"/>
      <c r="AA235" s="62"/>
      <c r="AB235" s="62"/>
      <c r="AC235" s="62"/>
      <c r="AD235" s="62"/>
      <c r="AE235" s="62"/>
      <c r="AF235" s="68" t="s">
        <v>316</v>
      </c>
      <c r="AG235" s="219">
        <v>0</v>
      </c>
      <c r="AH235" s="219">
        <v>0</v>
      </c>
      <c r="AI235" s="219">
        <v>1</v>
      </c>
      <c r="AJ235" s="219"/>
      <c r="AK235" s="219"/>
      <c r="AL235" s="219"/>
      <c r="AM235" s="219"/>
      <c r="AN235" s="217"/>
      <c r="AO235" s="219"/>
      <c r="AP235" s="217"/>
      <c r="AQ235" s="217"/>
      <c r="AR235" s="217"/>
      <c r="AS235" s="47"/>
      <c r="AT235" s="141"/>
      <c r="AU235" s="141"/>
      <c r="AV235" s="141"/>
      <c r="AW235" s="141"/>
      <c r="AX235" s="141"/>
      <c r="AY235" s="141"/>
      <c r="AZ235" s="141"/>
      <c r="BA235" s="39"/>
      <c r="BB235" s="39"/>
      <c r="BC235" s="39"/>
      <c r="BD235" s="39"/>
      <c r="BE235" s="39"/>
      <c r="BF235" s="39"/>
      <c r="BG235" s="39"/>
    </row>
    <row r="236" spans="1:59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67"/>
      <c r="AA236" s="62"/>
      <c r="AB236" s="62"/>
      <c r="AC236" s="62"/>
      <c r="AD236" s="62"/>
      <c r="AE236" s="62"/>
      <c r="AF236" s="68" t="s">
        <v>317</v>
      </c>
      <c r="AG236" s="219">
        <v>0</v>
      </c>
      <c r="AH236" s="219">
        <v>1</v>
      </c>
      <c r="AI236" s="219">
        <v>0</v>
      </c>
      <c r="AJ236" s="219"/>
      <c r="AK236" s="219"/>
      <c r="AL236" s="219"/>
      <c r="AM236" s="219"/>
      <c r="AN236" s="219"/>
      <c r="AO236" s="217"/>
      <c r="AP236" s="217"/>
      <c r="AQ236" s="217"/>
      <c r="AR236" s="217"/>
      <c r="AS236" s="47"/>
      <c r="AT236" s="141"/>
      <c r="AU236" s="141"/>
      <c r="AV236" s="141"/>
      <c r="AW236" s="141"/>
      <c r="AX236" s="141"/>
      <c r="AY236" s="141"/>
      <c r="AZ236" s="141"/>
      <c r="BA236" s="39"/>
      <c r="BB236" s="39"/>
      <c r="BC236" s="39"/>
      <c r="BD236" s="39"/>
      <c r="BE236" s="39"/>
      <c r="BF236" s="39"/>
      <c r="BG236" s="39"/>
    </row>
    <row r="237" spans="1:59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67"/>
      <c r="AA237" s="62"/>
      <c r="AB237" s="62"/>
      <c r="AC237" s="62"/>
      <c r="AD237" s="62"/>
      <c r="AE237" s="62"/>
      <c r="AF237" s="68" t="s">
        <v>314</v>
      </c>
      <c r="AG237" s="221">
        <v>0</v>
      </c>
      <c r="AH237" s="219">
        <v>1</v>
      </c>
      <c r="AI237" s="219">
        <v>1</v>
      </c>
      <c r="AJ237" s="219"/>
      <c r="AK237" s="221"/>
      <c r="AL237" s="219"/>
      <c r="AM237" s="219"/>
      <c r="AN237" s="219"/>
      <c r="AO237" s="217"/>
      <c r="AP237" s="217"/>
      <c r="AQ237" s="217"/>
      <c r="AR237" s="217"/>
      <c r="AS237" s="47"/>
      <c r="AT237" s="141"/>
      <c r="AU237" s="141"/>
      <c r="AV237" s="141"/>
      <c r="AW237" s="141"/>
      <c r="AX237" s="141"/>
      <c r="AY237" s="141"/>
      <c r="AZ237" s="141"/>
      <c r="BA237" s="39"/>
      <c r="BB237" s="39"/>
      <c r="BC237" s="39"/>
      <c r="BD237" s="39"/>
      <c r="BE237" s="39"/>
      <c r="BF237" s="39"/>
      <c r="BG237" s="39"/>
    </row>
    <row r="238" spans="1:59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67"/>
      <c r="AA238" s="62"/>
      <c r="AB238" s="62"/>
      <c r="AC238" s="62"/>
      <c r="AD238" s="62"/>
      <c r="AE238" s="62"/>
      <c r="AF238" s="68" t="s">
        <v>313</v>
      </c>
      <c r="AG238" s="219">
        <v>1</v>
      </c>
      <c r="AH238" s="219">
        <v>0</v>
      </c>
      <c r="AI238" s="219">
        <v>0</v>
      </c>
      <c r="AJ238" s="219"/>
      <c r="AK238" s="219"/>
      <c r="AL238" s="219"/>
      <c r="AM238" s="219"/>
      <c r="AN238" s="217"/>
      <c r="AO238" s="217"/>
      <c r="AP238" s="217"/>
      <c r="AQ238" s="217"/>
      <c r="AR238" s="217"/>
      <c r="AS238" s="47"/>
      <c r="AT238" s="141"/>
      <c r="AU238" s="141"/>
      <c r="AV238" s="141"/>
      <c r="AW238" s="141"/>
      <c r="AX238" s="141"/>
      <c r="AY238" s="141"/>
      <c r="AZ238" s="141"/>
      <c r="BA238" s="39"/>
      <c r="BB238" s="39"/>
      <c r="BC238" s="39"/>
      <c r="BD238" s="39"/>
      <c r="BE238" s="39"/>
      <c r="BF238" s="39"/>
      <c r="BG238" s="39"/>
    </row>
    <row r="239" spans="1:59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67"/>
      <c r="AA239" s="62"/>
      <c r="AB239" s="62"/>
      <c r="AC239" s="62"/>
      <c r="AD239" s="62"/>
      <c r="AE239" s="62"/>
      <c r="AF239" s="68" t="s">
        <v>318</v>
      </c>
      <c r="AG239" s="219">
        <v>1</v>
      </c>
      <c r="AH239" s="219">
        <v>0</v>
      </c>
      <c r="AI239" s="219">
        <v>1</v>
      </c>
      <c r="AJ239" s="219"/>
      <c r="AK239" s="219"/>
      <c r="AL239" s="219"/>
      <c r="AM239" s="219"/>
      <c r="AN239" s="217"/>
      <c r="AO239" s="217"/>
      <c r="AP239" s="217"/>
      <c r="AQ239" s="217"/>
      <c r="AR239" s="217"/>
      <c r="AS239" s="47"/>
      <c r="AT239" s="141"/>
      <c r="AU239" s="141"/>
      <c r="AV239" s="141"/>
      <c r="AW239" s="141"/>
      <c r="AX239" s="141"/>
      <c r="AY239" s="141"/>
      <c r="AZ239" s="141"/>
      <c r="BA239" s="39"/>
      <c r="BB239" s="39"/>
      <c r="BC239" s="39"/>
      <c r="BD239" s="39"/>
      <c r="BE239" s="39"/>
      <c r="BF239" s="39"/>
      <c r="BG239" s="39"/>
    </row>
    <row r="240" spans="1:59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67"/>
      <c r="AA240" s="62"/>
      <c r="AB240" s="62"/>
      <c r="AC240" s="62"/>
      <c r="AD240" s="62"/>
      <c r="AE240" s="62"/>
      <c r="AF240" s="68" t="s">
        <v>315</v>
      </c>
      <c r="AG240" s="219">
        <v>1</v>
      </c>
      <c r="AH240" s="219">
        <v>1</v>
      </c>
      <c r="AI240" s="219">
        <v>0</v>
      </c>
      <c r="AJ240" s="219"/>
      <c r="AK240" s="219"/>
      <c r="AL240" s="219"/>
      <c r="AM240" s="219"/>
      <c r="AN240" s="217"/>
      <c r="AO240" s="217"/>
      <c r="AP240" s="217"/>
      <c r="AQ240" s="217"/>
      <c r="AR240" s="217"/>
      <c r="AS240" s="47"/>
      <c r="AT240" s="141"/>
      <c r="AU240" s="141"/>
      <c r="AV240" s="141"/>
      <c r="AW240" s="141"/>
      <c r="AX240" s="141"/>
      <c r="AY240" s="141"/>
      <c r="AZ240" s="141"/>
      <c r="BA240" s="39"/>
      <c r="BB240" s="39"/>
      <c r="BC240" s="39"/>
      <c r="BD240" s="39"/>
      <c r="BE240" s="39"/>
      <c r="BF240" s="39"/>
      <c r="BG240" s="39"/>
    </row>
    <row r="241" spans="1:59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67"/>
      <c r="AA241" s="62"/>
      <c r="AB241" s="62"/>
      <c r="AC241" s="62"/>
      <c r="AD241" s="62"/>
      <c r="AE241" s="62"/>
      <c r="AF241" s="68" t="s">
        <v>319</v>
      </c>
      <c r="AG241" s="219">
        <v>1</v>
      </c>
      <c r="AH241" s="219">
        <v>1</v>
      </c>
      <c r="AI241" s="219">
        <v>1</v>
      </c>
      <c r="AJ241" s="219"/>
      <c r="AK241" s="219"/>
      <c r="AL241" s="219"/>
      <c r="AM241" s="219"/>
      <c r="AN241" s="217"/>
      <c r="AO241" s="217"/>
      <c r="AP241" s="217"/>
      <c r="AQ241" s="217"/>
      <c r="AR241" s="217"/>
      <c r="AS241" s="47"/>
      <c r="AT241" s="141"/>
      <c r="AU241" s="141"/>
      <c r="AV241" s="141"/>
      <c r="AW241" s="141"/>
      <c r="AX241" s="141"/>
      <c r="AY241" s="141"/>
      <c r="AZ241" s="141"/>
      <c r="BA241" s="39"/>
      <c r="BB241" s="39"/>
      <c r="BC241" s="39"/>
      <c r="BD241" s="39"/>
      <c r="BE241" s="39"/>
      <c r="BF241" s="39"/>
      <c r="BG241" s="39"/>
    </row>
    <row r="242" spans="1:59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47"/>
      <c r="AT242" s="141"/>
      <c r="AU242" s="141"/>
      <c r="AV242" s="141"/>
      <c r="AW242" s="141"/>
      <c r="AX242" s="141"/>
      <c r="AY242" s="141"/>
      <c r="AZ242" s="141"/>
      <c r="BA242" s="39"/>
      <c r="BB242" s="39"/>
      <c r="BC242" s="39"/>
      <c r="BD242" s="39"/>
      <c r="BE242" s="39"/>
      <c r="BF242" s="39"/>
      <c r="BG242" s="39"/>
    </row>
    <row r="243" spans="1:59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42">
        <v>19</v>
      </c>
      <c r="AH243" s="39"/>
      <c r="AI243" s="39"/>
      <c r="AJ243" s="64"/>
      <c r="AK243" s="46"/>
      <c r="AL243" s="39"/>
      <c r="AM243" s="42">
        <v>13</v>
      </c>
      <c r="AN243" s="39"/>
      <c r="AO243" s="39"/>
      <c r="AP243" s="39"/>
      <c r="AQ243" s="39"/>
      <c r="AR243" s="44">
        <v>8</v>
      </c>
      <c r="AS243" s="47"/>
      <c r="AT243" s="141"/>
      <c r="AU243" s="141"/>
      <c r="AV243" s="141"/>
      <c r="AW243" s="141"/>
      <c r="AX243" s="141"/>
      <c r="AY243" s="141"/>
      <c r="AZ243" s="141"/>
      <c r="BA243" s="39"/>
      <c r="BB243" s="39"/>
      <c r="BC243" s="39"/>
      <c r="BD243" s="39"/>
      <c r="BE243" s="39"/>
      <c r="BF243" s="39"/>
      <c r="BG243" s="39"/>
    </row>
    <row r="244" spans="1:59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258"/>
      <c r="AF244" s="259" t="s">
        <v>572</v>
      </c>
      <c r="AG244" s="444" t="s">
        <v>240</v>
      </c>
      <c r="AH244" s="445"/>
      <c r="AI244" s="445"/>
      <c r="AJ244" s="445"/>
      <c r="AK244" s="445"/>
      <c r="AL244" s="446"/>
      <c r="AM244" s="403" t="s">
        <v>304</v>
      </c>
      <c r="AN244" s="404"/>
      <c r="AO244" s="404"/>
      <c r="AP244" s="404"/>
      <c r="AQ244" s="404"/>
      <c r="AR244" s="405"/>
      <c r="AS244" s="47"/>
      <c r="AT244" s="141"/>
      <c r="AU244" s="141"/>
      <c r="AV244" s="151" t="s">
        <v>703</v>
      </c>
      <c r="AW244" s="141"/>
      <c r="AX244" s="141"/>
      <c r="AY244" s="141"/>
      <c r="AZ244" s="141"/>
      <c r="BA244" s="39"/>
      <c r="BB244" s="39"/>
      <c r="BC244" s="39"/>
      <c r="BD244" s="39"/>
      <c r="BE244" s="39"/>
      <c r="BF244" s="39"/>
      <c r="BG244" s="39"/>
    </row>
    <row r="245" spans="1:59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441" t="s">
        <v>223</v>
      </c>
      <c r="AH245" s="442"/>
      <c r="AI245" s="442"/>
      <c r="AJ245" s="442"/>
      <c r="AK245" s="442"/>
      <c r="AL245" s="443"/>
      <c r="AM245" s="447" t="s">
        <v>520</v>
      </c>
      <c r="AN245" s="448"/>
      <c r="AO245" s="448"/>
      <c r="AP245" s="448"/>
      <c r="AQ245" s="448"/>
      <c r="AR245" s="449"/>
      <c r="AS245" s="47"/>
      <c r="AT245" s="141"/>
      <c r="AU245" s="141"/>
      <c r="AV245" s="141"/>
      <c r="AW245" s="141"/>
      <c r="AX245" s="141"/>
      <c r="AY245" s="141"/>
      <c r="AZ245" s="141"/>
      <c r="BA245" s="39"/>
      <c r="BB245" s="39"/>
      <c r="BC245" s="39"/>
      <c r="BD245" s="39"/>
      <c r="BE245" s="39"/>
      <c r="BF245" s="39"/>
      <c r="BG245" s="39"/>
    </row>
    <row r="246" spans="1:59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46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</row>
    <row r="247" spans="1:59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258"/>
      <c r="AF247" s="259" t="s">
        <v>573</v>
      </c>
      <c r="AG247" s="403" t="s">
        <v>613</v>
      </c>
      <c r="AH247" s="404"/>
      <c r="AI247" s="404"/>
      <c r="AJ247" s="404"/>
      <c r="AK247" s="404"/>
      <c r="AL247" s="404"/>
      <c r="AM247" s="404"/>
      <c r="AN247" s="404"/>
      <c r="AO247" s="404"/>
      <c r="AP247" s="404"/>
      <c r="AQ247" s="404"/>
      <c r="AR247" s="405"/>
      <c r="AS247" s="46"/>
      <c r="AT247" s="39"/>
      <c r="AU247" s="39"/>
      <c r="AV247" s="151" t="s">
        <v>702</v>
      </c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</row>
    <row r="248" spans="1:59" ht="15" customHeight="1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133" t="s">
        <v>536</v>
      </c>
      <c r="AH248" s="132"/>
      <c r="AI248" s="132"/>
      <c r="AJ248" s="132"/>
      <c r="AK248" s="134"/>
      <c r="AL248" s="132"/>
      <c r="AM248" s="132"/>
      <c r="AN248" s="132"/>
      <c r="AO248" s="132"/>
      <c r="AP248" s="132"/>
      <c r="AQ248" s="132"/>
      <c r="AR248" s="135"/>
      <c r="AS248" s="46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</row>
    <row r="249" spans="1:59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60" t="s">
        <v>553</v>
      </c>
      <c r="AH249" s="62"/>
      <c r="AI249" s="62"/>
      <c r="AJ249" s="62"/>
      <c r="AK249" s="61"/>
      <c r="AL249" s="62"/>
      <c r="AM249" s="62"/>
      <c r="AN249" s="62"/>
      <c r="AO249" s="62"/>
      <c r="AP249" s="62"/>
      <c r="AQ249" s="62"/>
      <c r="AR249" s="63"/>
      <c r="AS249" s="46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</row>
    <row r="250" spans="1:59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47"/>
      <c r="AL250" s="141"/>
      <c r="AM250" s="141"/>
      <c r="AN250" s="141"/>
      <c r="AO250" s="141"/>
      <c r="AP250" s="141"/>
      <c r="AQ250" s="141"/>
      <c r="AR250" s="141"/>
      <c r="AS250" s="46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</row>
    <row r="251" spans="1:59" ht="15" customHeight="1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258"/>
      <c r="AF251" s="259" t="s">
        <v>574</v>
      </c>
      <c r="AG251" s="403" t="s">
        <v>588</v>
      </c>
      <c r="AH251" s="404"/>
      <c r="AI251" s="404"/>
      <c r="AJ251" s="404"/>
      <c r="AK251" s="404"/>
      <c r="AL251" s="404"/>
      <c r="AM251" s="404"/>
      <c r="AN251" s="404"/>
      <c r="AO251" s="404"/>
      <c r="AP251" s="404"/>
      <c r="AQ251" s="404"/>
      <c r="AR251" s="405"/>
      <c r="AS251" s="46"/>
      <c r="AT251" s="39"/>
      <c r="AU251" s="39"/>
      <c r="AV251" s="151" t="s">
        <v>702</v>
      </c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</row>
    <row r="252" spans="1:59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133" t="s">
        <v>537</v>
      </c>
      <c r="AH252" s="132"/>
      <c r="AI252" s="132"/>
      <c r="AJ252" s="132"/>
      <c r="AK252" s="134"/>
      <c r="AL252" s="132"/>
      <c r="AM252" s="132"/>
      <c r="AN252" s="132"/>
      <c r="AO252" s="132"/>
      <c r="AP252" s="132"/>
      <c r="AQ252" s="132"/>
      <c r="AR252" s="135"/>
      <c r="AS252" s="46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</row>
    <row r="253" spans="1:59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60" t="s">
        <v>538</v>
      </c>
      <c r="AH253" s="62"/>
      <c r="AI253" s="62"/>
      <c r="AJ253" s="62"/>
      <c r="AK253" s="61"/>
      <c r="AL253" s="62"/>
      <c r="AM253" s="62"/>
      <c r="AN253" s="62"/>
      <c r="AO253" s="62"/>
      <c r="AP253" s="62"/>
      <c r="AQ253" s="62"/>
      <c r="AR253" s="63"/>
      <c r="AS253" s="46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</row>
    <row r="254" spans="1:59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47"/>
      <c r="AL254" s="141"/>
      <c r="AM254" s="141"/>
      <c r="AN254" s="141"/>
      <c r="AO254" s="141"/>
      <c r="AP254" s="141"/>
      <c r="AQ254" s="141"/>
      <c r="AR254" s="141"/>
      <c r="AS254" s="46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</row>
    <row r="255" spans="1:59" ht="15" customHeight="1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258"/>
      <c r="AF255" s="259" t="s">
        <v>616</v>
      </c>
      <c r="AG255" s="403" t="s">
        <v>589</v>
      </c>
      <c r="AH255" s="404"/>
      <c r="AI255" s="404"/>
      <c r="AJ255" s="404"/>
      <c r="AK255" s="404"/>
      <c r="AL255" s="404"/>
      <c r="AM255" s="404"/>
      <c r="AN255" s="404"/>
      <c r="AO255" s="404"/>
      <c r="AP255" s="404"/>
      <c r="AQ255" s="404"/>
      <c r="AR255" s="405"/>
      <c r="AS255" s="46"/>
      <c r="AT255" s="39"/>
      <c r="AU255" s="39"/>
      <c r="AV255" s="151" t="s">
        <v>702</v>
      </c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</row>
    <row r="256" spans="1:59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133" t="s">
        <v>539</v>
      </c>
      <c r="AH256" s="132"/>
      <c r="AI256" s="132"/>
      <c r="AJ256" s="132"/>
      <c r="AK256" s="134"/>
      <c r="AL256" s="132"/>
      <c r="AM256" s="132"/>
      <c r="AN256" s="132"/>
      <c r="AO256" s="132"/>
      <c r="AP256" s="132"/>
      <c r="AQ256" s="132"/>
      <c r="AR256" s="135"/>
      <c r="AS256" s="46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</row>
    <row r="257" spans="1:59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60" t="s">
        <v>538</v>
      </c>
      <c r="AH257" s="62"/>
      <c r="AI257" s="62"/>
      <c r="AJ257" s="62"/>
      <c r="AK257" s="61"/>
      <c r="AL257" s="62"/>
      <c r="AM257" s="62"/>
      <c r="AN257" s="62"/>
      <c r="AO257" s="62"/>
      <c r="AP257" s="62"/>
      <c r="AQ257" s="62"/>
      <c r="AR257" s="63"/>
      <c r="AS257" s="46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</row>
    <row r="258" spans="1:59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46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</row>
    <row r="259" spans="1:59" ht="15" customHeight="1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258"/>
      <c r="AF259" s="259" t="s">
        <v>617</v>
      </c>
      <c r="AG259" s="403" t="s">
        <v>590</v>
      </c>
      <c r="AH259" s="404"/>
      <c r="AI259" s="404"/>
      <c r="AJ259" s="404"/>
      <c r="AK259" s="404"/>
      <c r="AL259" s="404"/>
      <c r="AM259" s="404"/>
      <c r="AN259" s="404"/>
      <c r="AO259" s="404"/>
      <c r="AP259" s="404"/>
      <c r="AQ259" s="404"/>
      <c r="AR259" s="405"/>
      <c r="AS259" s="46"/>
      <c r="AT259" s="39"/>
      <c r="AU259" s="39"/>
      <c r="AV259" s="151" t="s">
        <v>702</v>
      </c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</row>
    <row r="260" spans="1:59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133" t="s">
        <v>540</v>
      </c>
      <c r="AH260" s="132"/>
      <c r="AI260" s="132"/>
      <c r="AJ260" s="132"/>
      <c r="AK260" s="134"/>
      <c r="AL260" s="132"/>
      <c r="AM260" s="132"/>
      <c r="AN260" s="132"/>
      <c r="AO260" s="132"/>
      <c r="AP260" s="132"/>
      <c r="AQ260" s="132"/>
      <c r="AR260" s="135"/>
      <c r="AS260" s="46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60" t="s">
        <v>553</v>
      </c>
      <c r="AH261" s="62"/>
      <c r="AI261" s="62"/>
      <c r="AJ261" s="62"/>
      <c r="AK261" s="61"/>
      <c r="AL261" s="62"/>
      <c r="AM261" s="62"/>
      <c r="AN261" s="62"/>
      <c r="AO261" s="62"/>
      <c r="AP261" s="62"/>
      <c r="AQ261" s="62"/>
      <c r="AR261" s="63"/>
      <c r="AS261" s="46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47"/>
      <c r="AL262" s="141"/>
      <c r="AM262" s="141"/>
      <c r="AN262" s="141"/>
      <c r="AO262" s="141"/>
      <c r="AP262" s="141"/>
      <c r="AQ262" s="141"/>
      <c r="AR262" s="141"/>
      <c r="AS262" s="46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ht="15" customHeight="1" x14ac:dyDescent="0.25">
      <c r="A263" s="39"/>
      <c r="B263" s="39"/>
      <c r="C263" s="39"/>
      <c r="D263" s="39"/>
      <c r="E263" s="131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258"/>
      <c r="AF263" s="259" t="s">
        <v>618</v>
      </c>
      <c r="AG263" s="428" t="s">
        <v>700</v>
      </c>
      <c r="AH263" s="428"/>
      <c r="AI263" s="428"/>
      <c r="AJ263" s="428"/>
      <c r="AK263" s="428"/>
      <c r="AL263" s="428"/>
      <c r="AM263" s="428" t="s">
        <v>701</v>
      </c>
      <c r="AN263" s="428"/>
      <c r="AO263" s="428"/>
      <c r="AP263" s="428"/>
      <c r="AQ263" s="428"/>
      <c r="AR263" s="428"/>
      <c r="AS263" s="46"/>
      <c r="AT263" s="39"/>
      <c r="AU263" s="39"/>
      <c r="AV263" s="151" t="s">
        <v>704</v>
      </c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</row>
    <row r="264" spans="1:59" x14ac:dyDescent="0.25">
      <c r="A264" s="39"/>
      <c r="B264" s="39"/>
      <c r="C264" s="39"/>
      <c r="D264" s="39"/>
      <c r="E264" s="131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133" t="s">
        <v>543</v>
      </c>
      <c r="AH264" s="132"/>
      <c r="AI264" s="132"/>
      <c r="AJ264" s="132"/>
      <c r="AK264" s="134"/>
      <c r="AL264" s="132"/>
      <c r="AM264" s="132"/>
      <c r="AN264" s="132"/>
      <c r="AO264" s="132"/>
      <c r="AP264" s="132"/>
      <c r="AQ264" s="132"/>
      <c r="AR264" s="135"/>
      <c r="AS264" s="46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</row>
    <row r="265" spans="1:59" x14ac:dyDescent="0.25">
      <c r="A265" s="39"/>
      <c r="B265" s="39"/>
      <c r="C265" s="39"/>
      <c r="D265" s="39"/>
      <c r="E265" s="131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60" t="s">
        <v>541</v>
      </c>
      <c r="AH265" s="62"/>
      <c r="AI265" s="62"/>
      <c r="AJ265" s="62"/>
      <c r="AK265" s="61"/>
      <c r="AL265" s="62"/>
      <c r="AM265" s="62"/>
      <c r="AN265" s="62"/>
      <c r="AO265" s="62"/>
      <c r="AP265" s="62"/>
      <c r="AQ265" s="62"/>
      <c r="AR265" s="63"/>
      <c r="AS265" s="46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</row>
    <row r="266" spans="1:59" x14ac:dyDescent="0.25">
      <c r="A266" s="39"/>
      <c r="B266" s="39"/>
      <c r="C266" s="39"/>
      <c r="D266" s="39"/>
      <c r="E266" s="131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60" t="s">
        <v>544</v>
      </c>
      <c r="AH266" s="62"/>
      <c r="AI266" s="62"/>
      <c r="AJ266" s="62"/>
      <c r="AK266" s="61"/>
      <c r="AL266" s="62"/>
      <c r="AM266" s="62"/>
      <c r="AN266" s="62"/>
      <c r="AO266" s="62"/>
      <c r="AP266" s="62"/>
      <c r="AQ266" s="62"/>
      <c r="AR266" s="63"/>
      <c r="AS266" s="46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</row>
    <row r="267" spans="1:59" ht="15" customHeight="1" x14ac:dyDescent="0.25">
      <c r="A267" s="39"/>
      <c r="B267" s="39"/>
      <c r="C267" s="39"/>
      <c r="D267" s="39"/>
      <c r="E267" s="131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47"/>
      <c r="AL267" s="141"/>
      <c r="AM267" s="141"/>
      <c r="AN267" s="141"/>
      <c r="AO267" s="141"/>
      <c r="AP267" s="141"/>
      <c r="AQ267" s="141"/>
      <c r="AR267" s="141"/>
      <c r="AS267" s="46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</row>
    <row r="268" spans="1:59" x14ac:dyDescent="0.25">
      <c r="A268" s="39"/>
      <c r="B268" s="39"/>
      <c r="C268" s="39"/>
      <c r="D268" s="39"/>
      <c r="E268" s="131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258"/>
      <c r="AF268" s="259" t="s">
        <v>619</v>
      </c>
      <c r="AG268" s="428" t="s">
        <v>698</v>
      </c>
      <c r="AH268" s="428"/>
      <c r="AI268" s="428"/>
      <c r="AJ268" s="428"/>
      <c r="AK268" s="428"/>
      <c r="AL268" s="428"/>
      <c r="AM268" s="428" t="s">
        <v>699</v>
      </c>
      <c r="AN268" s="428"/>
      <c r="AO268" s="428"/>
      <c r="AP268" s="428"/>
      <c r="AQ268" s="428"/>
      <c r="AR268" s="428"/>
      <c r="AS268" s="46"/>
      <c r="AT268" s="39"/>
      <c r="AU268" s="39"/>
      <c r="AV268" s="151" t="s">
        <v>704</v>
      </c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</row>
    <row r="269" spans="1:59" x14ac:dyDescent="0.25">
      <c r="A269" s="39"/>
      <c r="B269" s="39"/>
      <c r="C269" s="39"/>
      <c r="D269" s="39"/>
      <c r="E269" s="131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133" t="s">
        <v>542</v>
      </c>
      <c r="AH269" s="132"/>
      <c r="AI269" s="132"/>
      <c r="AJ269" s="132"/>
      <c r="AK269" s="134"/>
      <c r="AL269" s="132"/>
      <c r="AM269" s="132"/>
      <c r="AN269" s="132"/>
      <c r="AO269" s="132"/>
      <c r="AP269" s="132"/>
      <c r="AQ269" s="132"/>
      <c r="AR269" s="135"/>
      <c r="AS269" s="46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</row>
    <row r="270" spans="1:59" x14ac:dyDescent="0.25">
      <c r="A270" s="39"/>
      <c r="B270" s="39"/>
      <c r="C270" s="39"/>
      <c r="D270" s="39"/>
      <c r="E270" s="131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60" t="s">
        <v>545</v>
      </c>
      <c r="AH270" s="62"/>
      <c r="AI270" s="62"/>
      <c r="AJ270" s="62"/>
      <c r="AK270" s="61"/>
      <c r="AL270" s="62"/>
      <c r="AM270" s="62"/>
      <c r="AN270" s="62"/>
      <c r="AO270" s="62"/>
      <c r="AP270" s="62"/>
      <c r="AQ270" s="62"/>
      <c r="AR270" s="63"/>
      <c r="AS270" s="46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</row>
    <row r="271" spans="1:59" x14ac:dyDescent="0.25">
      <c r="A271" s="39"/>
      <c r="B271" s="39"/>
      <c r="C271" s="39"/>
      <c r="D271" s="39"/>
      <c r="E271" s="47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60" t="s">
        <v>546</v>
      </c>
      <c r="AH271" s="62"/>
      <c r="AI271" s="62"/>
      <c r="AJ271" s="62"/>
      <c r="AK271" s="61"/>
      <c r="AL271" s="62"/>
      <c r="AM271" s="62"/>
      <c r="AN271" s="62"/>
      <c r="AO271" s="62"/>
      <c r="AP271" s="62"/>
      <c r="AQ271" s="62"/>
      <c r="AR271" s="63"/>
      <c r="AS271" s="46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</row>
    <row r="272" spans="1:59" ht="15" customHeight="1" x14ac:dyDescent="0.25">
      <c r="A272" s="39"/>
      <c r="B272" s="39"/>
      <c r="C272" s="39"/>
      <c r="D272" s="39"/>
      <c r="E272" s="131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64"/>
      <c r="AS272" s="46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</row>
    <row r="273" spans="1:59" ht="15" customHeight="1" x14ac:dyDescent="0.25">
      <c r="A273" s="39"/>
      <c r="B273" s="39"/>
      <c r="C273" s="39"/>
      <c r="D273" s="39"/>
      <c r="E273" s="131"/>
      <c r="F273" s="39"/>
      <c r="G273" s="39"/>
      <c r="H273" s="39"/>
      <c r="I273" s="39"/>
      <c r="J273" s="39"/>
      <c r="K273" s="39"/>
      <c r="L273" s="183" t="s">
        <v>580</v>
      </c>
      <c r="M273" s="39" t="s">
        <v>949</v>
      </c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64"/>
      <c r="AS273" s="46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</row>
    <row r="274" spans="1:59" ht="15" customHeight="1" x14ac:dyDescent="0.25">
      <c r="A274" s="39"/>
      <c r="B274" s="39"/>
      <c r="C274" s="39"/>
      <c r="D274" s="39"/>
      <c r="E274" s="131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64"/>
      <c r="AS274" s="46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</row>
    <row r="275" spans="1:59" x14ac:dyDescent="0.25">
      <c r="A275" s="39"/>
      <c r="B275" s="39"/>
      <c r="C275" s="39"/>
      <c r="D275" s="39"/>
      <c r="E275" s="131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64"/>
      <c r="AS275" s="46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</row>
    <row r="276" spans="1:59" ht="15.75" x14ac:dyDescent="0.25">
      <c r="A276" s="56" t="s">
        <v>309</v>
      </c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</row>
    <row r="277" spans="1:59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</row>
    <row r="278" spans="1:59" x14ac:dyDescent="0.25">
      <c r="A278" s="59" t="s">
        <v>906</v>
      </c>
      <c r="B278" s="65" t="s">
        <v>10</v>
      </c>
      <c r="C278" s="166" t="s">
        <v>234</v>
      </c>
      <c r="D278" s="39"/>
      <c r="E278" s="164" t="s">
        <v>554</v>
      </c>
      <c r="F278" s="395" t="s">
        <v>221</v>
      </c>
      <c r="G278" s="396"/>
      <c r="H278" s="396"/>
      <c r="I278" s="396"/>
      <c r="J278" s="396"/>
      <c r="K278" s="396"/>
      <c r="L278" s="397"/>
      <c r="M278" s="398" t="s">
        <v>568</v>
      </c>
      <c r="N278" s="399"/>
      <c r="O278" s="400" t="s">
        <v>569</v>
      </c>
      <c r="P278" s="401"/>
      <c r="Q278" s="401"/>
      <c r="R278" s="401"/>
      <c r="S278" s="401"/>
      <c r="T278" s="402"/>
      <c r="U278" s="403" t="s">
        <v>564</v>
      </c>
      <c r="V278" s="404"/>
      <c r="W278" s="404"/>
      <c r="X278" s="404"/>
      <c r="Y278" s="404"/>
      <c r="Z278" s="404"/>
      <c r="AA278" s="404"/>
      <c r="AB278" s="405"/>
      <c r="AC278" s="403" t="s">
        <v>565</v>
      </c>
      <c r="AD278" s="404"/>
      <c r="AE278" s="404"/>
      <c r="AF278" s="404"/>
      <c r="AG278" s="404"/>
      <c r="AH278" s="404"/>
      <c r="AI278" s="404"/>
      <c r="AJ278" s="405"/>
      <c r="AK278" s="403" t="s">
        <v>566</v>
      </c>
      <c r="AL278" s="404"/>
      <c r="AM278" s="404"/>
      <c r="AN278" s="404"/>
      <c r="AO278" s="404"/>
      <c r="AP278" s="404"/>
      <c r="AQ278" s="404"/>
      <c r="AR278" s="405"/>
      <c r="AS278" s="403" t="s">
        <v>567</v>
      </c>
      <c r="AT278" s="404"/>
      <c r="AU278" s="404"/>
      <c r="AV278" s="404"/>
      <c r="AW278" s="404"/>
      <c r="AX278" s="404"/>
      <c r="AY278" s="404"/>
      <c r="AZ278" s="405"/>
      <c r="BA278" s="39"/>
      <c r="BB278" s="39"/>
      <c r="BC278" s="39"/>
      <c r="BD278" s="39"/>
      <c r="BE278" s="39"/>
      <c r="BF278" s="39"/>
      <c r="BG278" s="39"/>
    </row>
    <row r="279" spans="1:59" x14ac:dyDescent="0.25">
      <c r="A279" s="39"/>
      <c r="B279" s="39"/>
      <c r="C279" s="39"/>
      <c r="D279" s="39"/>
      <c r="E279" s="145">
        <v>47</v>
      </c>
      <c r="F279" s="42">
        <v>46</v>
      </c>
      <c r="G279" s="43"/>
      <c r="H279" s="43"/>
      <c r="I279" s="43"/>
      <c r="J279" s="43"/>
      <c r="K279" s="43"/>
      <c r="L279" s="44">
        <v>40</v>
      </c>
      <c r="M279" s="42">
        <v>39</v>
      </c>
      <c r="N279" s="44">
        <v>38</v>
      </c>
      <c r="O279" s="54">
        <v>37</v>
      </c>
      <c r="P279" s="53"/>
      <c r="Q279" s="53"/>
      <c r="R279" s="53"/>
      <c r="S279" s="53"/>
      <c r="T279" s="55">
        <v>32</v>
      </c>
      <c r="U279" s="53">
        <v>31</v>
      </c>
      <c r="V279" s="53"/>
      <c r="W279" s="53"/>
      <c r="X279" s="53"/>
      <c r="Y279" s="53"/>
      <c r="Z279" s="53"/>
      <c r="AA279" s="53"/>
      <c r="AB279" s="55">
        <v>24</v>
      </c>
      <c r="AC279" s="53">
        <v>23</v>
      </c>
      <c r="AD279" s="53"/>
      <c r="AE279" s="53"/>
      <c r="AF279" s="53"/>
      <c r="AG279" s="53"/>
      <c r="AH279" s="53"/>
      <c r="AI279" s="53"/>
      <c r="AJ279" s="55">
        <v>16</v>
      </c>
      <c r="AK279" s="53">
        <v>15</v>
      </c>
      <c r="AL279" s="53"/>
      <c r="AM279" s="53"/>
      <c r="AN279" s="53"/>
      <c r="AO279" s="53"/>
      <c r="AP279" s="53"/>
      <c r="AQ279" s="53"/>
      <c r="AR279" s="55">
        <v>8</v>
      </c>
      <c r="AS279" s="53">
        <v>7</v>
      </c>
      <c r="AT279" s="53"/>
      <c r="AU279" s="53"/>
      <c r="AV279" s="53"/>
      <c r="AW279" s="53"/>
      <c r="AX279" s="53"/>
      <c r="AY279" s="53"/>
      <c r="AZ279" s="55">
        <v>0</v>
      </c>
      <c r="BA279" s="39"/>
      <c r="BB279" s="39"/>
      <c r="BC279" s="39"/>
      <c r="BD279" s="39"/>
      <c r="BE279" s="39"/>
      <c r="BF279" s="39"/>
      <c r="BG279" s="39"/>
    </row>
    <row r="280" spans="1:59" x14ac:dyDescent="0.25">
      <c r="A280" s="39"/>
      <c r="B280" s="39"/>
      <c r="C280" s="39"/>
      <c r="D280" s="39"/>
      <c r="E280" s="180" t="s">
        <v>555</v>
      </c>
      <c r="F280" s="406" t="s">
        <v>584</v>
      </c>
      <c r="G280" s="407"/>
      <c r="H280" s="407"/>
      <c r="I280" s="407"/>
      <c r="J280" s="407"/>
      <c r="K280" s="407"/>
      <c r="L280" s="408"/>
      <c r="M280" s="406" t="s">
        <v>585</v>
      </c>
      <c r="N280" s="408"/>
      <c r="O280" s="406" t="s">
        <v>586</v>
      </c>
      <c r="P280" s="407"/>
      <c r="Q280" s="407"/>
      <c r="R280" s="407"/>
      <c r="S280" s="407"/>
      <c r="T280" s="408"/>
      <c r="U280" s="406" t="s">
        <v>587</v>
      </c>
      <c r="V280" s="407"/>
      <c r="W280" s="407"/>
      <c r="X280" s="407"/>
      <c r="Y280" s="407"/>
      <c r="Z280" s="407"/>
      <c r="AA280" s="407"/>
      <c r="AB280" s="408"/>
      <c r="AC280" s="406" t="s">
        <v>587</v>
      </c>
      <c r="AD280" s="407"/>
      <c r="AE280" s="407"/>
      <c r="AF280" s="407"/>
      <c r="AG280" s="407"/>
      <c r="AH280" s="407"/>
      <c r="AI280" s="407"/>
      <c r="AJ280" s="408"/>
      <c r="AK280" s="406" t="s">
        <v>587</v>
      </c>
      <c r="AL280" s="407"/>
      <c r="AM280" s="407"/>
      <c r="AN280" s="407"/>
      <c r="AO280" s="407"/>
      <c r="AP280" s="407"/>
      <c r="AQ280" s="407"/>
      <c r="AR280" s="408"/>
      <c r="AS280" s="406" t="s">
        <v>587</v>
      </c>
      <c r="AT280" s="407"/>
      <c r="AU280" s="407"/>
      <c r="AV280" s="407"/>
      <c r="AW280" s="407"/>
      <c r="AX280" s="407"/>
      <c r="AY280" s="407"/>
      <c r="AZ280" s="408"/>
      <c r="BA280" s="39"/>
      <c r="BB280" s="39"/>
      <c r="BC280" s="39"/>
      <c r="BD280" s="39"/>
      <c r="BE280" s="39"/>
      <c r="BF280" s="39"/>
      <c r="BG280" s="39"/>
    </row>
    <row r="281" spans="1:59" x14ac:dyDescent="0.25">
      <c r="A281" s="39"/>
      <c r="B281" s="39"/>
      <c r="C281" s="39"/>
      <c r="D281" s="39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</row>
    <row r="282" spans="1:59" x14ac:dyDescent="0.25">
      <c r="A282" s="39"/>
      <c r="B282" s="39"/>
      <c r="C282" s="39"/>
      <c r="D282" s="183" t="s">
        <v>580</v>
      </c>
      <c r="E282" s="256">
        <v>0</v>
      </c>
      <c r="F282" s="388" t="s">
        <v>909</v>
      </c>
      <c r="G282" s="389"/>
      <c r="H282" s="389"/>
      <c r="I282" s="389"/>
      <c r="J282" s="389"/>
      <c r="K282" s="389"/>
      <c r="L282" s="390"/>
      <c r="M282" s="388" t="s">
        <v>234</v>
      </c>
      <c r="N282" s="389"/>
      <c r="O282" s="147" t="s">
        <v>560</v>
      </c>
      <c r="P282" s="255" t="s">
        <v>583</v>
      </c>
      <c r="Q282" s="141"/>
      <c r="R282" s="141"/>
      <c r="S282" s="141"/>
      <c r="T282" s="141"/>
      <c r="U282" s="140"/>
      <c r="V282" s="141"/>
      <c r="W282" s="141"/>
      <c r="X282" s="141"/>
      <c r="Y282" s="141"/>
      <c r="Z282" s="141"/>
      <c r="AA282" s="141"/>
      <c r="AB282" s="141"/>
      <c r="AC282" s="141"/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  <c r="AO282" s="141"/>
      <c r="AP282" s="141"/>
      <c r="AQ282" s="141"/>
      <c r="AR282" s="141"/>
      <c r="AS282" s="141"/>
      <c r="AT282" s="141"/>
      <c r="AU282" s="48"/>
      <c r="AV282" s="48"/>
      <c r="AW282" s="129"/>
      <c r="AX282" s="129"/>
      <c r="AY282" s="129"/>
      <c r="AZ282" s="130"/>
      <c r="BA282" s="39"/>
      <c r="BB282" s="39"/>
      <c r="BC282" s="39"/>
      <c r="BD282" s="39"/>
      <c r="BE282" s="39"/>
      <c r="BF282" s="39"/>
      <c r="BG282" s="39"/>
    </row>
    <row r="283" spans="1:59" x14ac:dyDescent="0.25">
      <c r="A283" s="39"/>
      <c r="B283" s="39"/>
      <c r="C283" s="39"/>
      <c r="D283" s="183" t="s">
        <v>580</v>
      </c>
      <c r="E283" s="256">
        <v>1</v>
      </c>
      <c r="F283" s="388" t="s">
        <v>909</v>
      </c>
      <c r="G283" s="389"/>
      <c r="H283" s="389"/>
      <c r="I283" s="389"/>
      <c r="J283" s="389"/>
      <c r="K283" s="389"/>
      <c r="L283" s="390"/>
      <c r="M283" s="388" t="s">
        <v>234</v>
      </c>
      <c r="N283" s="389"/>
      <c r="O283" s="147" t="s">
        <v>560</v>
      </c>
      <c r="P283" s="255" t="s">
        <v>583</v>
      </c>
      <c r="Q283" s="169"/>
      <c r="R283" s="169"/>
      <c r="S283" s="169"/>
      <c r="T283" s="169"/>
      <c r="U283" s="191"/>
      <c r="V283" s="169"/>
      <c r="W283" s="169"/>
      <c r="X283" s="169"/>
      <c r="Y283" s="169"/>
      <c r="Z283" s="169"/>
      <c r="AA283" s="169"/>
      <c r="AB283" s="16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190"/>
      <c r="BA283" s="39"/>
      <c r="BB283" s="39"/>
      <c r="BC283" s="39"/>
      <c r="BD283" s="39"/>
      <c r="BE283" s="39"/>
      <c r="BF283" s="39"/>
      <c r="BG283" s="39"/>
    </row>
    <row r="284" spans="1:59" x14ac:dyDescent="0.25">
      <c r="A284" s="39"/>
      <c r="B284" s="39"/>
      <c r="C284" s="39"/>
      <c r="D284" s="39"/>
      <c r="E284" s="148">
        <v>0</v>
      </c>
      <c r="F284" s="418" t="s">
        <v>908</v>
      </c>
      <c r="G284" s="419"/>
      <c r="H284" s="419"/>
      <c r="I284" s="419"/>
      <c r="J284" s="419"/>
      <c r="K284" s="419"/>
      <c r="L284" s="420"/>
      <c r="M284" s="421" t="s">
        <v>234</v>
      </c>
      <c r="N284" s="422"/>
      <c r="O284" s="147" t="s">
        <v>560</v>
      </c>
      <c r="P284" s="47" t="s">
        <v>637</v>
      </c>
      <c r="Q284" s="141"/>
      <c r="R284" s="141"/>
      <c r="S284" s="141"/>
      <c r="T284" s="141"/>
      <c r="U284" s="144"/>
      <c r="V284" s="189"/>
      <c r="W284" s="189"/>
      <c r="X284" s="189"/>
      <c r="Y284" s="189"/>
      <c r="Z284" s="189"/>
      <c r="AA284" s="189"/>
      <c r="AB284" s="189"/>
      <c r="AC284" s="189"/>
      <c r="AD284" s="189"/>
      <c r="AE284" s="189"/>
      <c r="AF284" s="189"/>
      <c r="AG284" s="189"/>
      <c r="AH284" s="189"/>
      <c r="AI284" s="189"/>
      <c r="AJ284" s="189"/>
      <c r="AK284" s="189"/>
      <c r="AL284" s="189"/>
      <c r="AM284" s="189"/>
      <c r="AN284" s="189"/>
      <c r="AO284" s="189"/>
      <c r="AP284" s="189"/>
      <c r="AQ284" s="189"/>
      <c r="AR284" s="189"/>
      <c r="AS284" s="189"/>
      <c r="AT284" s="189"/>
      <c r="AU284" s="189"/>
      <c r="AV284" s="189"/>
      <c r="AW284" s="189"/>
      <c r="AX284" s="189"/>
      <c r="AY284" s="189"/>
      <c r="AZ284" s="190"/>
      <c r="BA284" s="39"/>
      <c r="BB284" s="39"/>
      <c r="BC284" s="39"/>
      <c r="BD284" s="39"/>
      <c r="BE284" s="39"/>
      <c r="BF284" s="39"/>
      <c r="BG284" s="39"/>
    </row>
    <row r="285" spans="1:59" x14ac:dyDescent="0.25">
      <c r="A285" s="39"/>
      <c r="B285" s="39"/>
      <c r="C285" s="39"/>
      <c r="D285" s="183" t="s">
        <v>580</v>
      </c>
      <c r="E285" s="256">
        <v>1</v>
      </c>
      <c r="F285" s="388" t="s">
        <v>908</v>
      </c>
      <c r="G285" s="389"/>
      <c r="H285" s="389"/>
      <c r="I285" s="389"/>
      <c r="J285" s="389"/>
      <c r="K285" s="389"/>
      <c r="L285" s="390"/>
      <c r="M285" s="388" t="s">
        <v>234</v>
      </c>
      <c r="N285" s="389"/>
      <c r="O285" s="195" t="s">
        <v>560</v>
      </c>
      <c r="P285" s="255" t="s">
        <v>583</v>
      </c>
      <c r="Q285" s="141"/>
      <c r="R285" s="141"/>
      <c r="S285" s="141"/>
      <c r="T285" s="141"/>
      <c r="U285" s="144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  <c r="AF285" s="189"/>
      <c r="AG285" s="189"/>
      <c r="AH285" s="189"/>
      <c r="AI285" s="189"/>
      <c r="AJ285" s="189"/>
      <c r="AK285" s="189"/>
      <c r="AL285" s="189"/>
      <c r="AM285" s="189"/>
      <c r="AN285" s="189"/>
      <c r="AO285" s="189"/>
      <c r="AP285" s="189"/>
      <c r="AQ285" s="189"/>
      <c r="AR285" s="189"/>
      <c r="AS285" s="189"/>
      <c r="AT285" s="189"/>
      <c r="AU285" s="189"/>
      <c r="AV285" s="189"/>
      <c r="AW285" s="189"/>
      <c r="AX285" s="189"/>
      <c r="AY285" s="189"/>
      <c r="AZ285" s="190"/>
      <c r="BA285" s="39"/>
      <c r="BB285" s="39"/>
      <c r="BC285" s="39"/>
      <c r="BD285" s="39"/>
      <c r="BE285" s="39"/>
      <c r="BF285" s="39"/>
      <c r="BG285" s="39"/>
    </row>
    <row r="286" spans="1:59" x14ac:dyDescent="0.25">
      <c r="A286" s="39"/>
      <c r="B286" s="39"/>
      <c r="C286" s="39"/>
      <c r="D286" s="39"/>
      <c r="E286" s="148">
        <v>0</v>
      </c>
      <c r="F286" s="418" t="s">
        <v>910</v>
      </c>
      <c r="G286" s="419"/>
      <c r="H286" s="419"/>
      <c r="I286" s="419"/>
      <c r="J286" s="419"/>
      <c r="K286" s="419"/>
      <c r="L286" s="420"/>
      <c r="M286" s="421" t="s">
        <v>234</v>
      </c>
      <c r="N286" s="422"/>
      <c r="O286" s="147" t="s">
        <v>560</v>
      </c>
      <c r="P286" s="47" t="s">
        <v>638</v>
      </c>
      <c r="Q286" s="141"/>
      <c r="R286" s="141"/>
      <c r="S286" s="141"/>
      <c r="T286" s="141"/>
      <c r="U286" s="144"/>
      <c r="V286" s="189"/>
      <c r="W286" s="189"/>
      <c r="X286" s="189"/>
      <c r="Y286" s="189"/>
      <c r="Z286" s="189"/>
      <c r="AA286" s="189"/>
      <c r="AB286" s="189"/>
      <c r="AC286" s="189"/>
      <c r="AD286" s="189"/>
      <c r="AE286" s="189"/>
      <c r="AF286" s="189"/>
      <c r="AG286" s="189"/>
      <c r="AH286" s="189"/>
      <c r="AI286" s="189"/>
      <c r="AJ286" s="189"/>
      <c r="AK286" s="189"/>
      <c r="AL286" s="189"/>
      <c r="AM286" s="189"/>
      <c r="AN286" s="189"/>
      <c r="AO286" s="189"/>
      <c r="AP286" s="189"/>
      <c r="AQ286" s="189"/>
      <c r="AR286" s="189"/>
      <c r="AS286" s="189"/>
      <c r="AT286" s="189"/>
      <c r="AU286" s="189"/>
      <c r="AV286" s="189"/>
      <c r="AW286" s="189"/>
      <c r="AX286" s="189"/>
      <c r="AY286" s="189"/>
      <c r="AZ286" s="190"/>
      <c r="BA286" s="39"/>
      <c r="BB286" s="39"/>
      <c r="BC286" s="39"/>
      <c r="BD286" s="39"/>
      <c r="BE286" s="39"/>
      <c r="BF286" s="39"/>
      <c r="BG286" s="39"/>
    </row>
    <row r="287" spans="1:59" x14ac:dyDescent="0.25">
      <c r="A287" s="39"/>
      <c r="B287" s="39"/>
      <c r="C287" s="39"/>
      <c r="D287" s="183" t="s">
        <v>580</v>
      </c>
      <c r="E287" s="256">
        <v>1</v>
      </c>
      <c r="F287" s="388" t="s">
        <v>910</v>
      </c>
      <c r="G287" s="389"/>
      <c r="H287" s="389"/>
      <c r="I287" s="389"/>
      <c r="J287" s="389"/>
      <c r="K287" s="389"/>
      <c r="L287" s="390"/>
      <c r="M287" s="388" t="s">
        <v>234</v>
      </c>
      <c r="N287" s="389"/>
      <c r="O287" s="195" t="s">
        <v>560</v>
      </c>
      <c r="P287" s="255" t="s">
        <v>583</v>
      </c>
      <c r="Q287" s="141"/>
      <c r="R287" s="141"/>
      <c r="S287" s="141"/>
      <c r="T287" s="141"/>
      <c r="U287" s="144"/>
      <c r="V287" s="189"/>
      <c r="W287" s="189"/>
      <c r="X287" s="189"/>
      <c r="Y287" s="189"/>
      <c r="Z287" s="189"/>
      <c r="AA287" s="189"/>
      <c r="AB287" s="189"/>
      <c r="AC287" s="189"/>
      <c r="AD287" s="189"/>
      <c r="AE287" s="189"/>
      <c r="AF287" s="189"/>
      <c r="AG287" s="189"/>
      <c r="AH287" s="189"/>
      <c r="AI287" s="189"/>
      <c r="AJ287" s="189"/>
      <c r="AK287" s="189"/>
      <c r="AL287" s="189"/>
      <c r="AM287" s="189"/>
      <c r="AN287" s="189"/>
      <c r="AO287" s="189"/>
      <c r="AP287" s="189"/>
      <c r="AQ287" s="189"/>
      <c r="AR287" s="189"/>
      <c r="AS287" s="189"/>
      <c r="AT287" s="189"/>
      <c r="AU287" s="189"/>
      <c r="AV287" s="189"/>
      <c r="AW287" s="189"/>
      <c r="AX287" s="189"/>
      <c r="AY287" s="189"/>
      <c r="AZ287" s="190"/>
      <c r="BA287" s="39"/>
      <c r="BB287" s="39"/>
      <c r="BC287" s="39"/>
      <c r="BD287" s="39"/>
      <c r="BE287" s="39"/>
      <c r="BF287" s="39"/>
      <c r="BG287" s="39"/>
    </row>
    <row r="288" spans="1:59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147"/>
      <c r="P288" s="47"/>
      <c r="Q288" s="141"/>
      <c r="R288" s="141"/>
      <c r="S288" s="141"/>
      <c r="T288" s="141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</row>
    <row r="289" spans="1:59" x14ac:dyDescent="0.25">
      <c r="A289" s="394" t="s">
        <v>712</v>
      </c>
      <c r="B289" s="394"/>
      <c r="C289" s="39"/>
      <c r="D289" s="39"/>
      <c r="E289" s="148">
        <v>0</v>
      </c>
      <c r="F289" s="39"/>
      <c r="G289" s="39"/>
      <c r="H289" s="39"/>
      <c r="I289" s="39"/>
      <c r="J289" s="39"/>
      <c r="K289" s="39"/>
      <c r="L289" s="39"/>
      <c r="M289" s="258"/>
      <c r="N289" s="259" t="s">
        <v>571</v>
      </c>
      <c r="O289" s="165">
        <v>0</v>
      </c>
      <c r="P289" s="165">
        <v>0</v>
      </c>
      <c r="Q289" s="165">
        <v>0</v>
      </c>
      <c r="R289" s="165">
        <v>0</v>
      </c>
      <c r="S289" s="165">
        <v>0</v>
      </c>
      <c r="T289" s="165">
        <v>0</v>
      </c>
      <c r="U289" s="423" t="str">
        <f>Parameters!D$94&amp;"_"&amp;Parameters!E95</f>
        <v>INT_RESISTOR_START_VAL</v>
      </c>
      <c r="V289" s="424"/>
      <c r="W289" s="424"/>
      <c r="X289" s="424"/>
      <c r="Y289" s="424"/>
      <c r="Z289" s="424"/>
      <c r="AA289" s="424"/>
      <c r="AB289" s="424"/>
      <c r="AC289" s="424"/>
      <c r="AD289" s="424"/>
      <c r="AE289" s="424"/>
      <c r="AF289" s="424"/>
      <c r="AG289" s="424"/>
      <c r="AH289" s="424"/>
      <c r="AI289" s="424"/>
      <c r="AJ289" s="424"/>
      <c r="AK289" s="424"/>
      <c r="AL289" s="424"/>
      <c r="AM289" s="424"/>
      <c r="AN289" s="424"/>
      <c r="AO289" s="424"/>
      <c r="AP289" s="424"/>
      <c r="AQ289" s="424"/>
      <c r="AR289" s="424"/>
      <c r="AS289" s="424"/>
      <c r="AT289" s="424"/>
      <c r="AU289" s="424"/>
      <c r="AV289" s="424"/>
      <c r="AW289" s="424"/>
      <c r="AX289" s="424"/>
      <c r="AY289" s="424"/>
      <c r="AZ289" s="425"/>
      <c r="BA289" s="150"/>
      <c r="BB289" s="151" t="s">
        <v>687</v>
      </c>
      <c r="BC289" s="39"/>
      <c r="BD289" s="39"/>
      <c r="BE289" s="39"/>
      <c r="BF289" s="39"/>
      <c r="BG289" s="39"/>
    </row>
    <row r="290" spans="1:59" x14ac:dyDescent="0.25">
      <c r="A290" s="39"/>
      <c r="B290" s="39"/>
      <c r="C290" s="39"/>
      <c r="D290" s="39"/>
      <c r="E290" s="148">
        <v>0</v>
      </c>
      <c r="F290" s="39"/>
      <c r="G290" s="39"/>
      <c r="H290" s="39"/>
      <c r="I290" s="39"/>
      <c r="J290" s="39"/>
      <c r="K290" s="39"/>
      <c r="L290" s="39"/>
      <c r="M290" s="258"/>
      <c r="N290" s="259" t="s">
        <v>572</v>
      </c>
      <c r="O290" s="165">
        <v>0</v>
      </c>
      <c r="P290" s="165">
        <v>0</v>
      </c>
      <c r="Q290" s="165">
        <v>0</v>
      </c>
      <c r="R290" s="165">
        <v>0</v>
      </c>
      <c r="S290" s="165">
        <v>0</v>
      </c>
      <c r="T290" s="165">
        <v>1</v>
      </c>
      <c r="U290" s="423" t="str">
        <f>Parameters!D$94&amp;"_"&amp;Parameters!E96</f>
        <v>INT_RESISTOR_CURRENT_VAL</v>
      </c>
      <c r="V290" s="424"/>
      <c r="W290" s="424"/>
      <c r="X290" s="424"/>
      <c r="Y290" s="424"/>
      <c r="Z290" s="424"/>
      <c r="AA290" s="424"/>
      <c r="AB290" s="424"/>
      <c r="AC290" s="424"/>
      <c r="AD290" s="424"/>
      <c r="AE290" s="424"/>
      <c r="AF290" s="424"/>
      <c r="AG290" s="424"/>
      <c r="AH290" s="424"/>
      <c r="AI290" s="424"/>
      <c r="AJ290" s="424"/>
      <c r="AK290" s="424"/>
      <c r="AL290" s="424"/>
      <c r="AM290" s="424"/>
      <c r="AN290" s="424"/>
      <c r="AO290" s="424"/>
      <c r="AP290" s="424"/>
      <c r="AQ290" s="424"/>
      <c r="AR290" s="424"/>
      <c r="AS290" s="424"/>
      <c r="AT290" s="424"/>
      <c r="AU290" s="424"/>
      <c r="AV290" s="424"/>
      <c r="AW290" s="424"/>
      <c r="AX290" s="424"/>
      <c r="AY290" s="424"/>
      <c r="AZ290" s="425"/>
      <c r="BA290" s="150"/>
      <c r="BB290" s="151" t="s">
        <v>687</v>
      </c>
      <c r="BC290" s="39"/>
      <c r="BD290" s="39"/>
      <c r="BE290" s="39"/>
      <c r="BF290" s="39"/>
      <c r="BG290" s="39"/>
    </row>
    <row r="291" spans="1:59" x14ac:dyDescent="0.25">
      <c r="A291" s="39"/>
      <c r="B291" s="39"/>
      <c r="C291" s="39"/>
      <c r="D291" s="39"/>
      <c r="E291" s="148">
        <v>0</v>
      </c>
      <c r="F291" s="39"/>
      <c r="G291" s="39"/>
      <c r="H291" s="39"/>
      <c r="I291" s="39"/>
      <c r="J291" s="39"/>
      <c r="K291" s="39"/>
      <c r="L291" s="39"/>
      <c r="M291" s="258"/>
      <c r="N291" s="259" t="s">
        <v>573</v>
      </c>
      <c r="O291" s="165">
        <v>0</v>
      </c>
      <c r="P291" s="165">
        <v>0</v>
      </c>
      <c r="Q291" s="165">
        <v>0</v>
      </c>
      <c r="R291" s="165">
        <v>0</v>
      </c>
      <c r="S291" s="165">
        <v>1</v>
      </c>
      <c r="T291" s="165">
        <v>0</v>
      </c>
      <c r="U291" s="423" t="str">
        <f>Parameters!D$94&amp;"_"&amp;Parameters!E97</f>
        <v>INT_RESISTOR_AVG_VAL</v>
      </c>
      <c r="V291" s="424"/>
      <c r="W291" s="424"/>
      <c r="X291" s="424"/>
      <c r="Y291" s="424"/>
      <c r="Z291" s="424"/>
      <c r="AA291" s="424"/>
      <c r="AB291" s="424"/>
      <c r="AC291" s="424"/>
      <c r="AD291" s="424"/>
      <c r="AE291" s="424"/>
      <c r="AF291" s="424"/>
      <c r="AG291" s="424"/>
      <c r="AH291" s="424"/>
      <c r="AI291" s="424"/>
      <c r="AJ291" s="424"/>
      <c r="AK291" s="424"/>
      <c r="AL291" s="424"/>
      <c r="AM291" s="424"/>
      <c r="AN291" s="424"/>
      <c r="AO291" s="424"/>
      <c r="AP291" s="424"/>
      <c r="AQ291" s="424"/>
      <c r="AR291" s="424"/>
      <c r="AS291" s="424"/>
      <c r="AT291" s="424"/>
      <c r="AU291" s="424"/>
      <c r="AV291" s="424"/>
      <c r="AW291" s="424"/>
      <c r="AX291" s="424"/>
      <c r="AY291" s="424"/>
      <c r="AZ291" s="425"/>
      <c r="BA291" s="150"/>
      <c r="BB291" s="151" t="s">
        <v>687</v>
      </c>
      <c r="BC291" s="39"/>
      <c r="BD291" s="39"/>
      <c r="BE291" s="39"/>
      <c r="BF291" s="39"/>
      <c r="BG291" s="39"/>
    </row>
    <row r="292" spans="1:59" x14ac:dyDescent="0.25">
      <c r="A292" s="39"/>
      <c r="B292" s="39"/>
      <c r="C292" s="39"/>
      <c r="D292" s="39"/>
      <c r="E292" s="148">
        <v>0</v>
      </c>
      <c r="F292" s="39"/>
      <c r="G292" s="39"/>
      <c r="H292" s="39"/>
      <c r="I292" s="39"/>
      <c r="J292" s="39"/>
      <c r="K292" s="39"/>
      <c r="L292" s="39"/>
      <c r="M292" s="258"/>
      <c r="N292" s="259" t="s">
        <v>574</v>
      </c>
      <c r="O292" s="165">
        <v>0</v>
      </c>
      <c r="P292" s="165">
        <v>0</v>
      </c>
      <c r="Q292" s="165">
        <v>0</v>
      </c>
      <c r="R292" s="165">
        <v>0</v>
      </c>
      <c r="S292" s="165">
        <v>1</v>
      </c>
      <c r="T292" s="165">
        <v>1</v>
      </c>
      <c r="U292" s="423" t="str">
        <f>Parameters!D$99&amp;"_"&amp;Parameters!E100</f>
        <v>CELL_U_MIN</v>
      </c>
      <c r="V292" s="424"/>
      <c r="W292" s="424"/>
      <c r="X292" s="424"/>
      <c r="Y292" s="424"/>
      <c r="Z292" s="424"/>
      <c r="AA292" s="424"/>
      <c r="AB292" s="424"/>
      <c r="AC292" s="424"/>
      <c r="AD292" s="424"/>
      <c r="AE292" s="424"/>
      <c r="AF292" s="424"/>
      <c r="AG292" s="424"/>
      <c r="AH292" s="424"/>
      <c r="AI292" s="424"/>
      <c r="AJ292" s="424"/>
      <c r="AK292" s="424"/>
      <c r="AL292" s="424"/>
      <c r="AM292" s="424"/>
      <c r="AN292" s="424"/>
      <c r="AO292" s="424"/>
      <c r="AP292" s="424"/>
      <c r="AQ292" s="424"/>
      <c r="AR292" s="424"/>
      <c r="AS292" s="424"/>
      <c r="AT292" s="424"/>
      <c r="AU292" s="424"/>
      <c r="AV292" s="424"/>
      <c r="AW292" s="424"/>
      <c r="AX292" s="424"/>
      <c r="AY292" s="424"/>
      <c r="AZ292" s="425"/>
      <c r="BA292" s="150"/>
      <c r="BB292" s="151" t="s">
        <v>687</v>
      </c>
      <c r="BC292" s="39"/>
      <c r="BD292" s="39"/>
      <c r="BE292" s="39"/>
      <c r="BF292" s="39"/>
      <c r="BG292" s="39"/>
    </row>
    <row r="293" spans="1:59" x14ac:dyDescent="0.25">
      <c r="A293" s="39"/>
      <c r="B293" s="39"/>
      <c r="C293" s="39"/>
      <c r="D293" s="39"/>
      <c r="E293" s="148">
        <v>0</v>
      </c>
      <c r="F293" s="39"/>
      <c r="G293" s="39"/>
      <c r="H293" s="39"/>
      <c r="I293" s="39"/>
      <c r="J293" s="39"/>
      <c r="K293" s="39"/>
      <c r="L293" s="39"/>
      <c r="M293" s="258"/>
      <c r="N293" s="259" t="s">
        <v>616</v>
      </c>
      <c r="O293" s="165">
        <v>0</v>
      </c>
      <c r="P293" s="165">
        <v>0</v>
      </c>
      <c r="Q293" s="165">
        <v>0</v>
      </c>
      <c r="R293" s="165">
        <v>1</v>
      </c>
      <c r="S293" s="165">
        <v>0</v>
      </c>
      <c r="T293" s="165">
        <v>0</v>
      </c>
      <c r="U293" s="423" t="str">
        <f>Parameters!D$99&amp;"_"&amp;Parameters!E101</f>
        <v>CELL_U_MAX</v>
      </c>
      <c r="V293" s="424"/>
      <c r="W293" s="424"/>
      <c r="X293" s="424"/>
      <c r="Y293" s="424"/>
      <c r="Z293" s="424"/>
      <c r="AA293" s="424"/>
      <c r="AB293" s="424"/>
      <c r="AC293" s="424"/>
      <c r="AD293" s="424"/>
      <c r="AE293" s="424"/>
      <c r="AF293" s="424"/>
      <c r="AG293" s="424"/>
      <c r="AH293" s="424"/>
      <c r="AI293" s="424"/>
      <c r="AJ293" s="424"/>
      <c r="AK293" s="424"/>
      <c r="AL293" s="424"/>
      <c r="AM293" s="424"/>
      <c r="AN293" s="424"/>
      <c r="AO293" s="424"/>
      <c r="AP293" s="424"/>
      <c r="AQ293" s="424"/>
      <c r="AR293" s="424"/>
      <c r="AS293" s="424"/>
      <c r="AT293" s="424"/>
      <c r="AU293" s="424"/>
      <c r="AV293" s="424"/>
      <c r="AW293" s="424"/>
      <c r="AX293" s="424"/>
      <c r="AY293" s="424"/>
      <c r="AZ293" s="425"/>
      <c r="BA293" s="150"/>
      <c r="BB293" s="151" t="s">
        <v>687</v>
      </c>
      <c r="BC293" s="39"/>
      <c r="BD293" s="39"/>
      <c r="BE293" s="39"/>
      <c r="BF293" s="39"/>
      <c r="BG293" s="39"/>
    </row>
    <row r="294" spans="1:59" x14ac:dyDescent="0.25">
      <c r="A294" s="39"/>
      <c r="B294" s="39"/>
      <c r="C294" s="39"/>
      <c r="D294" s="39"/>
      <c r="E294" s="148">
        <v>0</v>
      </c>
      <c r="F294" s="39"/>
      <c r="G294" s="39"/>
      <c r="H294" s="39"/>
      <c r="I294" s="39"/>
      <c r="J294" s="39"/>
      <c r="K294" s="39"/>
      <c r="L294" s="39"/>
      <c r="M294" s="258"/>
      <c r="N294" s="259" t="s">
        <v>617</v>
      </c>
      <c r="O294" s="165">
        <v>0</v>
      </c>
      <c r="P294" s="165">
        <v>0</v>
      </c>
      <c r="Q294" s="165">
        <v>0</v>
      </c>
      <c r="R294" s="165">
        <v>1</v>
      </c>
      <c r="S294" s="165">
        <v>0</v>
      </c>
      <c r="T294" s="165">
        <v>1</v>
      </c>
      <c r="U294" s="423" t="str">
        <f>Parameters!D$99&amp;"_"&amp;Parameters!E102</f>
        <v>CELL_U_AVG</v>
      </c>
      <c r="V294" s="424"/>
      <c r="W294" s="424"/>
      <c r="X294" s="424"/>
      <c r="Y294" s="424"/>
      <c r="Z294" s="424"/>
      <c r="AA294" s="424"/>
      <c r="AB294" s="424"/>
      <c r="AC294" s="424"/>
      <c r="AD294" s="424"/>
      <c r="AE294" s="424"/>
      <c r="AF294" s="424"/>
      <c r="AG294" s="424"/>
      <c r="AH294" s="424"/>
      <c r="AI294" s="424"/>
      <c r="AJ294" s="424"/>
      <c r="AK294" s="424"/>
      <c r="AL294" s="424"/>
      <c r="AM294" s="424"/>
      <c r="AN294" s="424"/>
      <c r="AO294" s="424"/>
      <c r="AP294" s="424"/>
      <c r="AQ294" s="424"/>
      <c r="AR294" s="424"/>
      <c r="AS294" s="424"/>
      <c r="AT294" s="424"/>
      <c r="AU294" s="424"/>
      <c r="AV294" s="424"/>
      <c r="AW294" s="424"/>
      <c r="AX294" s="424"/>
      <c r="AY294" s="424"/>
      <c r="AZ294" s="425"/>
      <c r="BA294" s="150"/>
      <c r="BB294" s="151" t="s">
        <v>687</v>
      </c>
      <c r="BC294" s="39"/>
      <c r="BD294" s="39"/>
      <c r="BE294" s="39"/>
      <c r="BF294" s="39"/>
      <c r="BG294" s="39"/>
    </row>
    <row r="295" spans="1:59" x14ac:dyDescent="0.25">
      <c r="A295" s="39"/>
      <c r="B295" s="39"/>
      <c r="C295" s="39"/>
      <c r="D295" s="39"/>
      <c r="E295" s="148">
        <v>0</v>
      </c>
      <c r="F295" s="39"/>
      <c r="G295" s="39"/>
      <c r="H295" s="39"/>
      <c r="I295" s="39"/>
      <c r="J295" s="39"/>
      <c r="K295" s="39"/>
      <c r="L295" s="39"/>
      <c r="M295" s="258"/>
      <c r="N295" s="259" t="s">
        <v>618</v>
      </c>
      <c r="O295" s="165">
        <v>0</v>
      </c>
      <c r="P295" s="165">
        <v>0</v>
      </c>
      <c r="Q295" s="165">
        <v>0</v>
      </c>
      <c r="R295" s="165">
        <v>1</v>
      </c>
      <c r="S295" s="165">
        <v>1</v>
      </c>
      <c r="T295" s="165">
        <v>0</v>
      </c>
      <c r="U295" s="423" t="str">
        <f>Parameters!D$99&amp;"_"&amp;Parameters!E103</f>
        <v>CELL_TEMP_MIN</v>
      </c>
      <c r="V295" s="424"/>
      <c r="W295" s="424"/>
      <c r="X295" s="424"/>
      <c r="Y295" s="424"/>
      <c r="Z295" s="424"/>
      <c r="AA295" s="424"/>
      <c r="AB295" s="424"/>
      <c r="AC295" s="424"/>
      <c r="AD295" s="424"/>
      <c r="AE295" s="424"/>
      <c r="AF295" s="424"/>
      <c r="AG295" s="424"/>
      <c r="AH295" s="424"/>
      <c r="AI295" s="424"/>
      <c r="AJ295" s="424"/>
      <c r="AK295" s="424"/>
      <c r="AL295" s="424"/>
      <c r="AM295" s="424"/>
      <c r="AN295" s="424"/>
      <c r="AO295" s="424"/>
      <c r="AP295" s="424"/>
      <c r="AQ295" s="424"/>
      <c r="AR295" s="424"/>
      <c r="AS295" s="424"/>
      <c r="AT295" s="424"/>
      <c r="AU295" s="424"/>
      <c r="AV295" s="424"/>
      <c r="AW295" s="424"/>
      <c r="AX295" s="424"/>
      <c r="AY295" s="424"/>
      <c r="AZ295" s="425"/>
      <c r="BA295" s="150"/>
      <c r="BB295" s="151" t="s">
        <v>687</v>
      </c>
      <c r="BC295" s="39"/>
      <c r="BD295" s="39"/>
      <c r="BE295" s="39"/>
      <c r="BF295" s="39"/>
      <c r="BG295" s="39"/>
    </row>
    <row r="296" spans="1:59" x14ac:dyDescent="0.25">
      <c r="A296" s="39"/>
      <c r="B296" s="39"/>
      <c r="C296" s="39"/>
      <c r="D296" s="39"/>
      <c r="E296" s="148">
        <v>0</v>
      </c>
      <c r="F296" s="39"/>
      <c r="G296" s="39"/>
      <c r="H296" s="39"/>
      <c r="I296" s="39"/>
      <c r="J296" s="39"/>
      <c r="K296" s="39"/>
      <c r="L296" s="39"/>
      <c r="M296" s="258"/>
      <c r="N296" s="259" t="s">
        <v>619</v>
      </c>
      <c r="O296" s="165">
        <v>0</v>
      </c>
      <c r="P296" s="165">
        <v>0</v>
      </c>
      <c r="Q296" s="165">
        <v>0</v>
      </c>
      <c r="R296" s="165">
        <v>1</v>
      </c>
      <c r="S296" s="165">
        <v>1</v>
      </c>
      <c r="T296" s="165">
        <v>1</v>
      </c>
      <c r="U296" s="423" t="str">
        <f>Parameters!D$99&amp;"_"&amp;Parameters!E104</f>
        <v>CELL_TEMP_MAX</v>
      </c>
      <c r="V296" s="424"/>
      <c r="W296" s="424"/>
      <c r="X296" s="424"/>
      <c r="Y296" s="424"/>
      <c r="Z296" s="424"/>
      <c r="AA296" s="424"/>
      <c r="AB296" s="424"/>
      <c r="AC296" s="424"/>
      <c r="AD296" s="424"/>
      <c r="AE296" s="424"/>
      <c r="AF296" s="424"/>
      <c r="AG296" s="424"/>
      <c r="AH296" s="424"/>
      <c r="AI296" s="424"/>
      <c r="AJ296" s="424"/>
      <c r="AK296" s="424"/>
      <c r="AL296" s="424"/>
      <c r="AM296" s="424"/>
      <c r="AN296" s="424"/>
      <c r="AO296" s="424"/>
      <c r="AP296" s="424"/>
      <c r="AQ296" s="424"/>
      <c r="AR296" s="424"/>
      <c r="AS296" s="424"/>
      <c r="AT296" s="424"/>
      <c r="AU296" s="424"/>
      <c r="AV296" s="424"/>
      <c r="AW296" s="424"/>
      <c r="AX296" s="424"/>
      <c r="AY296" s="424"/>
      <c r="AZ296" s="425"/>
      <c r="BA296" s="150"/>
      <c r="BB296" s="151" t="s">
        <v>687</v>
      </c>
      <c r="BC296" s="39"/>
      <c r="BD296" s="39"/>
      <c r="BE296" s="39"/>
      <c r="BF296" s="39"/>
      <c r="BG296" s="39"/>
    </row>
    <row r="297" spans="1:59" x14ac:dyDescent="0.25">
      <c r="A297" s="39"/>
      <c r="B297" s="39"/>
      <c r="C297" s="39"/>
      <c r="D297" s="39"/>
      <c r="E297" s="148">
        <v>0</v>
      </c>
      <c r="F297" s="39"/>
      <c r="G297" s="39"/>
      <c r="H297" s="39"/>
      <c r="I297" s="39"/>
      <c r="J297" s="39"/>
      <c r="K297" s="39"/>
      <c r="L297" s="39"/>
      <c r="M297" s="258"/>
      <c r="N297" s="259" t="s">
        <v>640</v>
      </c>
      <c r="O297" s="165">
        <v>0</v>
      </c>
      <c r="P297" s="165">
        <v>0</v>
      </c>
      <c r="Q297" s="165">
        <v>1</v>
      </c>
      <c r="R297" s="165">
        <v>0</v>
      </c>
      <c r="S297" s="165">
        <v>0</v>
      </c>
      <c r="T297" s="165">
        <v>0</v>
      </c>
      <c r="U297" s="423" t="str">
        <f>Parameters!D$99&amp;"_"&amp;Parameters!E105</f>
        <v>CELL_TEMP_AVG</v>
      </c>
      <c r="V297" s="424"/>
      <c r="W297" s="424"/>
      <c r="X297" s="424"/>
      <c r="Y297" s="424"/>
      <c r="Z297" s="424"/>
      <c r="AA297" s="424"/>
      <c r="AB297" s="424"/>
      <c r="AC297" s="424"/>
      <c r="AD297" s="424"/>
      <c r="AE297" s="424"/>
      <c r="AF297" s="424"/>
      <c r="AG297" s="424"/>
      <c r="AH297" s="424"/>
      <c r="AI297" s="424"/>
      <c r="AJ297" s="424"/>
      <c r="AK297" s="424"/>
      <c r="AL297" s="424"/>
      <c r="AM297" s="424"/>
      <c r="AN297" s="424"/>
      <c r="AO297" s="424"/>
      <c r="AP297" s="424"/>
      <c r="AQ297" s="424"/>
      <c r="AR297" s="424"/>
      <c r="AS297" s="424"/>
      <c r="AT297" s="424"/>
      <c r="AU297" s="424"/>
      <c r="AV297" s="424"/>
      <c r="AW297" s="424"/>
      <c r="AX297" s="424"/>
      <c r="AY297" s="424"/>
      <c r="AZ297" s="425"/>
      <c r="BA297" s="150"/>
      <c r="BB297" s="151" t="s">
        <v>687</v>
      </c>
      <c r="BC297" s="39"/>
      <c r="BD297" s="39"/>
      <c r="BE297" s="39"/>
      <c r="BF297" s="39"/>
      <c r="BG297" s="39"/>
    </row>
    <row r="298" spans="1:59" x14ac:dyDescent="0.25">
      <c r="A298" s="39"/>
      <c r="B298" s="39"/>
      <c r="C298" s="39"/>
      <c r="D298" s="39"/>
      <c r="E298" s="148">
        <v>0</v>
      </c>
      <c r="F298" s="39"/>
      <c r="G298" s="39"/>
      <c r="H298" s="39"/>
      <c r="I298" s="39"/>
      <c r="J298" s="39"/>
      <c r="K298" s="39"/>
      <c r="L298" s="39"/>
      <c r="M298" s="258"/>
      <c r="N298" s="259" t="s">
        <v>641</v>
      </c>
      <c r="O298" s="165">
        <v>0</v>
      </c>
      <c r="P298" s="165">
        <v>0</v>
      </c>
      <c r="Q298" s="165">
        <v>1</v>
      </c>
      <c r="R298" s="165">
        <v>0</v>
      </c>
      <c r="S298" s="165">
        <v>0</v>
      </c>
      <c r="T298" s="165">
        <v>1</v>
      </c>
      <c r="U298" s="423" t="str">
        <f>Parameters!D$107&amp;"_"&amp;Parameters!E108</f>
        <v>RADIO_LOOP_TIME_MIN</v>
      </c>
      <c r="V298" s="424"/>
      <c r="W298" s="424"/>
      <c r="X298" s="424"/>
      <c r="Y298" s="424"/>
      <c r="Z298" s="424"/>
      <c r="AA298" s="424"/>
      <c r="AB298" s="424"/>
      <c r="AC298" s="424"/>
      <c r="AD298" s="424"/>
      <c r="AE298" s="424"/>
      <c r="AF298" s="424"/>
      <c r="AG298" s="424"/>
      <c r="AH298" s="424"/>
      <c r="AI298" s="424"/>
      <c r="AJ298" s="424"/>
      <c r="AK298" s="424"/>
      <c r="AL298" s="424"/>
      <c r="AM298" s="424"/>
      <c r="AN298" s="424"/>
      <c r="AO298" s="424"/>
      <c r="AP298" s="424"/>
      <c r="AQ298" s="424"/>
      <c r="AR298" s="424"/>
      <c r="AS298" s="424"/>
      <c r="AT298" s="424"/>
      <c r="AU298" s="424"/>
      <c r="AV298" s="424"/>
      <c r="AW298" s="424"/>
      <c r="AX298" s="424"/>
      <c r="AY298" s="424"/>
      <c r="AZ298" s="425"/>
      <c r="BA298" s="150"/>
      <c r="BB298" s="151" t="s">
        <v>687</v>
      </c>
      <c r="BC298" s="39"/>
      <c r="BD298" s="39"/>
      <c r="BE298" s="39"/>
      <c r="BF298" s="39"/>
      <c r="BG298" s="39"/>
    </row>
    <row r="299" spans="1:59" x14ac:dyDescent="0.25">
      <c r="A299" s="39"/>
      <c r="B299" s="39"/>
      <c r="C299" s="39"/>
      <c r="D299" s="39"/>
      <c r="E299" s="148">
        <v>0</v>
      </c>
      <c r="F299" s="39"/>
      <c r="G299" s="39"/>
      <c r="H299" s="39"/>
      <c r="I299" s="39"/>
      <c r="J299" s="39"/>
      <c r="K299" s="39"/>
      <c r="L299" s="39"/>
      <c r="M299" s="258"/>
      <c r="N299" s="259" t="s">
        <v>642</v>
      </c>
      <c r="O299" s="165">
        <v>0</v>
      </c>
      <c r="P299" s="165">
        <v>0</v>
      </c>
      <c r="Q299" s="165">
        <v>1</v>
      </c>
      <c r="R299" s="165">
        <v>0</v>
      </c>
      <c r="S299" s="165">
        <v>1</v>
      </c>
      <c r="T299" s="165">
        <v>0</v>
      </c>
      <c r="U299" s="423" t="str">
        <f>Parameters!D$107&amp;"_"&amp;Parameters!E109</f>
        <v>RADIO_LOOP_TIME_MAX</v>
      </c>
      <c r="V299" s="424"/>
      <c r="W299" s="424"/>
      <c r="X299" s="424"/>
      <c r="Y299" s="424"/>
      <c r="Z299" s="424"/>
      <c r="AA299" s="424"/>
      <c r="AB299" s="424"/>
      <c r="AC299" s="424"/>
      <c r="AD299" s="424"/>
      <c r="AE299" s="424"/>
      <c r="AF299" s="424"/>
      <c r="AG299" s="424"/>
      <c r="AH299" s="424"/>
      <c r="AI299" s="424"/>
      <c r="AJ299" s="424"/>
      <c r="AK299" s="424"/>
      <c r="AL299" s="424"/>
      <c r="AM299" s="424"/>
      <c r="AN299" s="424"/>
      <c r="AO299" s="424"/>
      <c r="AP299" s="424"/>
      <c r="AQ299" s="424"/>
      <c r="AR299" s="424"/>
      <c r="AS299" s="424"/>
      <c r="AT299" s="424"/>
      <c r="AU299" s="424"/>
      <c r="AV299" s="424"/>
      <c r="AW299" s="424"/>
      <c r="AX299" s="424"/>
      <c r="AY299" s="424"/>
      <c r="AZ299" s="425"/>
      <c r="BA299" s="150"/>
      <c r="BB299" s="151" t="s">
        <v>687</v>
      </c>
      <c r="BC299" s="39"/>
      <c r="BD299" s="39"/>
      <c r="BE299" s="39"/>
      <c r="BF299" s="39"/>
      <c r="BG299" s="39"/>
    </row>
    <row r="300" spans="1:59" x14ac:dyDescent="0.25">
      <c r="A300" s="39"/>
      <c r="B300" s="39"/>
      <c r="C300" s="39"/>
      <c r="D300" s="39"/>
      <c r="E300" s="148">
        <v>0</v>
      </c>
      <c r="F300" s="39"/>
      <c r="G300" s="39"/>
      <c r="H300" s="39"/>
      <c r="I300" s="39"/>
      <c r="J300" s="39"/>
      <c r="K300" s="39"/>
      <c r="L300" s="39"/>
      <c r="M300" s="258"/>
      <c r="N300" s="259" t="s">
        <v>643</v>
      </c>
      <c r="O300" s="165">
        <v>0</v>
      </c>
      <c r="P300" s="165">
        <v>0</v>
      </c>
      <c r="Q300" s="165">
        <v>1</v>
      </c>
      <c r="R300" s="165">
        <v>0</v>
      </c>
      <c r="S300" s="165">
        <v>1</v>
      </c>
      <c r="T300" s="165">
        <v>1</v>
      </c>
      <c r="U300" s="423" t="str">
        <f>Parameters!D$107&amp;"_"&amp;Parameters!E110</f>
        <v>RADIO_LOOP_TIME_AVG</v>
      </c>
      <c r="V300" s="424"/>
      <c r="W300" s="424"/>
      <c r="X300" s="424"/>
      <c r="Y300" s="424"/>
      <c r="Z300" s="424"/>
      <c r="AA300" s="424"/>
      <c r="AB300" s="424"/>
      <c r="AC300" s="424"/>
      <c r="AD300" s="424"/>
      <c r="AE300" s="424"/>
      <c r="AF300" s="424"/>
      <c r="AG300" s="424"/>
      <c r="AH300" s="424"/>
      <c r="AI300" s="424"/>
      <c r="AJ300" s="424"/>
      <c r="AK300" s="424"/>
      <c r="AL300" s="424"/>
      <c r="AM300" s="424"/>
      <c r="AN300" s="424"/>
      <c r="AO300" s="424"/>
      <c r="AP300" s="424"/>
      <c r="AQ300" s="424"/>
      <c r="AR300" s="424"/>
      <c r="AS300" s="424"/>
      <c r="AT300" s="424"/>
      <c r="AU300" s="424"/>
      <c r="AV300" s="424"/>
      <c r="AW300" s="424"/>
      <c r="AX300" s="424"/>
      <c r="AY300" s="424"/>
      <c r="AZ300" s="425"/>
      <c r="BA300" s="150"/>
      <c r="BB300" s="151" t="s">
        <v>687</v>
      </c>
      <c r="BC300" s="39"/>
      <c r="BD300" s="39"/>
      <c r="BE300" s="39"/>
      <c r="BF300" s="39"/>
      <c r="BG300" s="39"/>
    </row>
    <row r="301" spans="1:59" x14ac:dyDescent="0.25">
      <c r="A301" s="39"/>
      <c r="B301" s="39"/>
      <c r="C301" s="39"/>
      <c r="D301" s="39"/>
      <c r="E301" s="148">
        <v>0</v>
      </c>
      <c r="F301" s="39"/>
      <c r="G301" s="39"/>
      <c r="H301" s="39"/>
      <c r="I301" s="39"/>
      <c r="J301" s="39"/>
      <c r="K301" s="39"/>
      <c r="L301" s="39"/>
      <c r="M301" s="258"/>
      <c r="N301" s="259" t="s">
        <v>644</v>
      </c>
      <c r="O301" s="165">
        <v>0</v>
      </c>
      <c r="P301" s="165">
        <v>0</v>
      </c>
      <c r="Q301" s="165">
        <v>1</v>
      </c>
      <c r="R301" s="165">
        <v>1</v>
      </c>
      <c r="S301" s="165">
        <v>0</v>
      </c>
      <c r="T301" s="165">
        <v>0</v>
      </c>
      <c r="U301" s="423" t="str">
        <f>Parameters!D$107&amp;"_"&amp;Parameters!E111</f>
        <v>RADIO_TX_ERR_RATE</v>
      </c>
      <c r="V301" s="424"/>
      <c r="W301" s="424"/>
      <c r="X301" s="424"/>
      <c r="Y301" s="424"/>
      <c r="Z301" s="424"/>
      <c r="AA301" s="424"/>
      <c r="AB301" s="424"/>
      <c r="AC301" s="424"/>
      <c r="AD301" s="424"/>
      <c r="AE301" s="424"/>
      <c r="AF301" s="424"/>
      <c r="AG301" s="424"/>
      <c r="AH301" s="424"/>
      <c r="AI301" s="424"/>
      <c r="AJ301" s="424"/>
      <c r="AK301" s="424"/>
      <c r="AL301" s="424"/>
      <c r="AM301" s="424"/>
      <c r="AN301" s="424"/>
      <c r="AO301" s="424"/>
      <c r="AP301" s="424"/>
      <c r="AQ301" s="424"/>
      <c r="AR301" s="424"/>
      <c r="AS301" s="424"/>
      <c r="AT301" s="424"/>
      <c r="AU301" s="424"/>
      <c r="AV301" s="424"/>
      <c r="AW301" s="424"/>
      <c r="AX301" s="424"/>
      <c r="AY301" s="424"/>
      <c r="AZ301" s="425"/>
      <c r="BA301" s="39"/>
      <c r="BB301" s="151" t="s">
        <v>687</v>
      </c>
      <c r="BC301" s="39"/>
      <c r="BD301" s="39"/>
      <c r="BE301" s="39"/>
      <c r="BF301" s="39"/>
      <c r="BG301" s="39"/>
    </row>
    <row r="302" spans="1:59" x14ac:dyDescent="0.25">
      <c r="A302" s="39"/>
      <c r="B302" s="39"/>
      <c r="C302" s="39"/>
      <c r="D302" s="39"/>
      <c r="E302" s="148">
        <v>0</v>
      </c>
      <c r="F302" s="39"/>
      <c r="G302" s="39"/>
      <c r="H302" s="39"/>
      <c r="I302" s="39"/>
      <c r="J302" s="39"/>
      <c r="K302" s="39"/>
      <c r="L302" s="39"/>
      <c r="M302" s="258"/>
      <c r="N302" s="259" t="s">
        <v>645</v>
      </c>
      <c r="O302" s="165">
        <v>0</v>
      </c>
      <c r="P302" s="165">
        <v>0</v>
      </c>
      <c r="Q302" s="165">
        <v>1</v>
      </c>
      <c r="R302" s="165">
        <v>1</v>
      </c>
      <c r="S302" s="165">
        <v>0</v>
      </c>
      <c r="T302" s="165">
        <v>1</v>
      </c>
      <c r="U302" s="423" t="str">
        <f>Parameters!D$107&amp;"_"&amp;Parameters!E112</f>
        <v>RADIO_RX_ERR_RATE</v>
      </c>
      <c r="V302" s="424"/>
      <c r="W302" s="424"/>
      <c r="X302" s="424"/>
      <c r="Y302" s="424"/>
      <c r="Z302" s="424"/>
      <c r="AA302" s="424"/>
      <c r="AB302" s="424"/>
      <c r="AC302" s="424"/>
      <c r="AD302" s="424"/>
      <c r="AE302" s="424"/>
      <c r="AF302" s="424"/>
      <c r="AG302" s="424"/>
      <c r="AH302" s="424"/>
      <c r="AI302" s="424"/>
      <c r="AJ302" s="424"/>
      <c r="AK302" s="424"/>
      <c r="AL302" s="424"/>
      <c r="AM302" s="424"/>
      <c r="AN302" s="424"/>
      <c r="AO302" s="424"/>
      <c r="AP302" s="424"/>
      <c r="AQ302" s="424"/>
      <c r="AR302" s="424"/>
      <c r="AS302" s="424"/>
      <c r="AT302" s="424"/>
      <c r="AU302" s="424"/>
      <c r="AV302" s="424"/>
      <c r="AW302" s="424"/>
      <c r="AX302" s="424"/>
      <c r="AY302" s="424"/>
      <c r="AZ302" s="425"/>
      <c r="BA302" s="39"/>
      <c r="BB302" s="151" t="s">
        <v>687</v>
      </c>
      <c r="BC302" s="39"/>
      <c r="BD302" s="39"/>
      <c r="BE302" s="39"/>
      <c r="BF302" s="39"/>
      <c r="BG302" s="39"/>
    </row>
    <row r="303" spans="1:59" x14ac:dyDescent="0.25">
      <c r="A303" s="39"/>
      <c r="B303" s="39"/>
      <c r="C303" s="39"/>
      <c r="D303" s="39"/>
      <c r="E303" s="148">
        <v>0</v>
      </c>
      <c r="F303" s="39"/>
      <c r="G303" s="39"/>
      <c r="H303" s="39"/>
      <c r="I303" s="39"/>
      <c r="J303" s="39"/>
      <c r="K303" s="39"/>
      <c r="L303" s="39"/>
      <c r="M303" s="258"/>
      <c r="N303" s="259" t="s">
        <v>646</v>
      </c>
      <c r="O303" s="165">
        <v>0</v>
      </c>
      <c r="P303" s="165">
        <v>0</v>
      </c>
      <c r="Q303" s="165">
        <v>1</v>
      </c>
      <c r="R303" s="165">
        <v>1</v>
      </c>
      <c r="S303" s="165">
        <v>1</v>
      </c>
      <c r="T303" s="165">
        <v>0</v>
      </c>
      <c r="U303" s="423" t="str">
        <f>Parameters!D$107&amp;"_"&amp;Parameters!E113</f>
        <v>RADIO_RX_MAX_TO</v>
      </c>
      <c r="V303" s="424"/>
      <c r="W303" s="424"/>
      <c r="X303" s="424"/>
      <c r="Y303" s="424"/>
      <c r="Z303" s="424"/>
      <c r="AA303" s="424"/>
      <c r="AB303" s="424"/>
      <c r="AC303" s="424"/>
      <c r="AD303" s="424"/>
      <c r="AE303" s="424"/>
      <c r="AF303" s="424"/>
      <c r="AG303" s="424"/>
      <c r="AH303" s="424"/>
      <c r="AI303" s="424"/>
      <c r="AJ303" s="424"/>
      <c r="AK303" s="424"/>
      <c r="AL303" s="424"/>
      <c r="AM303" s="424"/>
      <c r="AN303" s="424"/>
      <c r="AO303" s="424"/>
      <c r="AP303" s="424"/>
      <c r="AQ303" s="424"/>
      <c r="AR303" s="424"/>
      <c r="AS303" s="424"/>
      <c r="AT303" s="424"/>
      <c r="AU303" s="424"/>
      <c r="AV303" s="424"/>
      <c r="AW303" s="424"/>
      <c r="AX303" s="424"/>
      <c r="AY303" s="424"/>
      <c r="AZ303" s="425"/>
      <c r="BA303" s="39"/>
      <c r="BB303" s="151" t="s">
        <v>656</v>
      </c>
      <c r="BC303" s="39"/>
      <c r="BD303" s="39"/>
      <c r="BE303" s="39"/>
      <c r="BF303" s="39"/>
      <c r="BG303" s="39"/>
    </row>
    <row r="304" spans="1:59" x14ac:dyDescent="0.25">
      <c r="A304" s="39"/>
      <c r="B304" s="39"/>
      <c r="C304" s="39"/>
      <c r="D304" s="39"/>
      <c r="E304" s="148">
        <v>0</v>
      </c>
      <c r="F304" s="39"/>
      <c r="G304" s="39"/>
      <c r="H304" s="39"/>
      <c r="I304" s="39"/>
      <c r="J304" s="39"/>
      <c r="K304" s="39"/>
      <c r="L304" s="39"/>
      <c r="M304" s="258"/>
      <c r="N304" s="259" t="s">
        <v>650</v>
      </c>
      <c r="O304" s="165">
        <v>0</v>
      </c>
      <c r="P304" s="165">
        <v>0</v>
      </c>
      <c r="Q304" s="165">
        <v>1</v>
      </c>
      <c r="R304" s="165">
        <v>1</v>
      </c>
      <c r="S304" s="165">
        <v>1</v>
      </c>
      <c r="T304" s="165">
        <v>1</v>
      </c>
      <c r="U304" s="423" t="str">
        <f>Parameters!D$107&amp;"_"&amp;Parameters!E114</f>
        <v>RADIO_RSSI_MIN</v>
      </c>
      <c r="V304" s="424"/>
      <c r="W304" s="424"/>
      <c r="X304" s="424"/>
      <c r="Y304" s="424"/>
      <c r="Z304" s="424"/>
      <c r="AA304" s="424"/>
      <c r="AB304" s="424"/>
      <c r="AC304" s="424"/>
      <c r="AD304" s="424"/>
      <c r="AE304" s="424"/>
      <c r="AF304" s="424"/>
      <c r="AG304" s="424"/>
      <c r="AH304" s="424"/>
      <c r="AI304" s="424"/>
      <c r="AJ304" s="424"/>
      <c r="AK304" s="424"/>
      <c r="AL304" s="424"/>
      <c r="AM304" s="424"/>
      <c r="AN304" s="424"/>
      <c r="AO304" s="424"/>
      <c r="AP304" s="424"/>
      <c r="AQ304" s="424"/>
      <c r="AR304" s="424"/>
      <c r="AS304" s="424"/>
      <c r="AT304" s="424"/>
      <c r="AU304" s="424"/>
      <c r="AV304" s="424"/>
      <c r="AW304" s="424"/>
      <c r="AX304" s="424"/>
      <c r="AY304" s="424"/>
      <c r="AZ304" s="425"/>
      <c r="BA304" s="39"/>
      <c r="BB304" s="151" t="s">
        <v>687</v>
      </c>
      <c r="BC304" s="39"/>
      <c r="BD304" s="39"/>
      <c r="BE304" s="39"/>
      <c r="BF304" s="39"/>
      <c r="BG304" s="39"/>
    </row>
    <row r="305" spans="1:59" x14ac:dyDescent="0.25">
      <c r="A305" s="39"/>
      <c r="B305" s="39"/>
      <c r="C305" s="39"/>
      <c r="D305" s="39"/>
      <c r="E305" s="148">
        <v>0</v>
      </c>
      <c r="F305" s="39"/>
      <c r="G305" s="39"/>
      <c r="H305" s="39"/>
      <c r="I305" s="39"/>
      <c r="J305" s="39"/>
      <c r="K305" s="39"/>
      <c r="L305" s="39"/>
      <c r="M305" s="258"/>
      <c r="N305" s="259" t="s">
        <v>668</v>
      </c>
      <c r="O305" s="165">
        <v>0</v>
      </c>
      <c r="P305" s="165">
        <v>1</v>
      </c>
      <c r="Q305" s="165">
        <v>0</v>
      </c>
      <c r="R305" s="165">
        <v>0</v>
      </c>
      <c r="S305" s="165">
        <v>0</v>
      </c>
      <c r="T305" s="165">
        <v>0</v>
      </c>
      <c r="U305" s="423" t="str">
        <f>Parameters!D$107&amp;"_"&amp;Parameters!E115</f>
        <v>RADIO_RSSI_MAX</v>
      </c>
      <c r="V305" s="424"/>
      <c r="W305" s="424"/>
      <c r="X305" s="424"/>
      <c r="Y305" s="424"/>
      <c r="Z305" s="424"/>
      <c r="AA305" s="424"/>
      <c r="AB305" s="424"/>
      <c r="AC305" s="424"/>
      <c r="AD305" s="424"/>
      <c r="AE305" s="424"/>
      <c r="AF305" s="424"/>
      <c r="AG305" s="424"/>
      <c r="AH305" s="424"/>
      <c r="AI305" s="424"/>
      <c r="AJ305" s="424"/>
      <c r="AK305" s="424"/>
      <c r="AL305" s="424"/>
      <c r="AM305" s="424"/>
      <c r="AN305" s="424"/>
      <c r="AO305" s="424"/>
      <c r="AP305" s="424"/>
      <c r="AQ305" s="424"/>
      <c r="AR305" s="424"/>
      <c r="AS305" s="424"/>
      <c r="AT305" s="424"/>
      <c r="AU305" s="424"/>
      <c r="AV305" s="424"/>
      <c r="AW305" s="424"/>
      <c r="AX305" s="424"/>
      <c r="AY305" s="424"/>
      <c r="AZ305" s="425"/>
      <c r="BA305" s="39"/>
      <c r="BB305" s="151" t="s">
        <v>687</v>
      </c>
      <c r="BC305" s="39"/>
      <c r="BD305" s="39"/>
      <c r="BE305" s="39"/>
      <c r="BF305" s="39"/>
      <c r="BG305" s="39"/>
    </row>
    <row r="306" spans="1:59" x14ac:dyDescent="0.25">
      <c r="A306" s="39"/>
      <c r="B306" s="39"/>
      <c r="C306" s="39"/>
      <c r="D306" s="39"/>
      <c r="E306" s="148">
        <v>0</v>
      </c>
      <c r="F306" s="39"/>
      <c r="G306" s="39"/>
      <c r="H306" s="39"/>
      <c r="I306" s="39"/>
      <c r="J306" s="39"/>
      <c r="K306" s="39"/>
      <c r="L306" s="39"/>
      <c r="M306" s="258"/>
      <c r="N306" s="259" t="s">
        <v>706</v>
      </c>
      <c r="O306" s="165">
        <v>0</v>
      </c>
      <c r="P306" s="165">
        <v>1</v>
      </c>
      <c r="Q306" s="165">
        <v>0</v>
      </c>
      <c r="R306" s="165">
        <v>0</v>
      </c>
      <c r="S306" s="165">
        <v>0</v>
      </c>
      <c r="T306" s="165">
        <v>1</v>
      </c>
      <c r="U306" s="423" t="str">
        <f>Parameters!D$107&amp;"_"&amp;Parameters!E116</f>
        <v>RADIO_RSSI_AVG</v>
      </c>
      <c r="V306" s="424"/>
      <c r="W306" s="424"/>
      <c r="X306" s="424"/>
      <c r="Y306" s="424"/>
      <c r="Z306" s="424"/>
      <c r="AA306" s="424"/>
      <c r="AB306" s="424"/>
      <c r="AC306" s="424"/>
      <c r="AD306" s="424"/>
      <c r="AE306" s="424"/>
      <c r="AF306" s="424"/>
      <c r="AG306" s="424"/>
      <c r="AH306" s="424"/>
      <c r="AI306" s="424"/>
      <c r="AJ306" s="424"/>
      <c r="AK306" s="424"/>
      <c r="AL306" s="424"/>
      <c r="AM306" s="424"/>
      <c r="AN306" s="424"/>
      <c r="AO306" s="424"/>
      <c r="AP306" s="424"/>
      <c r="AQ306" s="424"/>
      <c r="AR306" s="424"/>
      <c r="AS306" s="424"/>
      <c r="AT306" s="424"/>
      <c r="AU306" s="424"/>
      <c r="AV306" s="424"/>
      <c r="AW306" s="424"/>
      <c r="AX306" s="424"/>
      <c r="AY306" s="424"/>
      <c r="AZ306" s="425"/>
      <c r="BA306" s="39"/>
      <c r="BB306" s="151" t="s">
        <v>687</v>
      </c>
      <c r="BC306" s="39"/>
      <c r="BD306" s="39"/>
      <c r="BE306" s="39"/>
      <c r="BF306" s="39"/>
      <c r="BG306" s="39"/>
    </row>
    <row r="307" spans="1:59" x14ac:dyDescent="0.25">
      <c r="A307" s="39"/>
      <c r="B307" s="39"/>
      <c r="C307" s="39"/>
      <c r="D307" s="39"/>
      <c r="E307" s="148">
        <v>0</v>
      </c>
      <c r="F307" s="39"/>
      <c r="G307" s="39"/>
      <c r="H307" s="39"/>
      <c r="I307" s="39"/>
      <c r="J307" s="39"/>
      <c r="K307" s="39"/>
      <c r="L307" s="39"/>
      <c r="M307" s="258"/>
      <c r="N307" s="259" t="s">
        <v>707</v>
      </c>
      <c r="O307" s="165">
        <v>0</v>
      </c>
      <c r="P307" s="165">
        <v>1</v>
      </c>
      <c r="Q307" s="165">
        <v>0</v>
      </c>
      <c r="R307" s="165">
        <v>0</v>
      </c>
      <c r="S307" s="165">
        <v>1</v>
      </c>
      <c r="T307" s="165">
        <v>0</v>
      </c>
      <c r="U307" s="423" t="str">
        <f>Parameters!D$107&amp;"_"&amp;Parameters!E117</f>
        <v>RADIO_LQI_MIN</v>
      </c>
      <c r="V307" s="424"/>
      <c r="W307" s="424"/>
      <c r="X307" s="424"/>
      <c r="Y307" s="424"/>
      <c r="Z307" s="424"/>
      <c r="AA307" s="424"/>
      <c r="AB307" s="424"/>
      <c r="AC307" s="424"/>
      <c r="AD307" s="424"/>
      <c r="AE307" s="424"/>
      <c r="AF307" s="424"/>
      <c r="AG307" s="424"/>
      <c r="AH307" s="424"/>
      <c r="AI307" s="424"/>
      <c r="AJ307" s="424"/>
      <c r="AK307" s="424"/>
      <c r="AL307" s="424"/>
      <c r="AM307" s="424"/>
      <c r="AN307" s="424"/>
      <c r="AO307" s="424"/>
      <c r="AP307" s="424"/>
      <c r="AQ307" s="424"/>
      <c r="AR307" s="424"/>
      <c r="AS307" s="424"/>
      <c r="AT307" s="424"/>
      <c r="AU307" s="424"/>
      <c r="AV307" s="424"/>
      <c r="AW307" s="424"/>
      <c r="AX307" s="424"/>
      <c r="AY307" s="424"/>
      <c r="AZ307" s="425"/>
      <c r="BA307" s="39"/>
      <c r="BB307" s="151" t="s">
        <v>687</v>
      </c>
      <c r="BC307" s="39"/>
      <c r="BD307" s="39"/>
      <c r="BE307" s="39"/>
      <c r="BF307" s="39"/>
      <c r="BG307" s="39"/>
    </row>
    <row r="308" spans="1:59" x14ac:dyDescent="0.25">
      <c r="A308" s="39"/>
      <c r="B308" s="39"/>
      <c r="C308" s="39"/>
      <c r="D308" s="39"/>
      <c r="E308" s="148">
        <v>0</v>
      </c>
      <c r="F308" s="39"/>
      <c r="G308" s="39"/>
      <c r="H308" s="39"/>
      <c r="I308" s="39"/>
      <c r="J308" s="39"/>
      <c r="K308" s="39"/>
      <c r="L308" s="39"/>
      <c r="M308" s="258"/>
      <c r="N308" s="259" t="s">
        <v>708</v>
      </c>
      <c r="O308" s="165">
        <v>0</v>
      </c>
      <c r="P308" s="165">
        <v>1</v>
      </c>
      <c r="Q308" s="165">
        <v>0</v>
      </c>
      <c r="R308" s="165">
        <v>0</v>
      </c>
      <c r="S308" s="165">
        <v>1</v>
      </c>
      <c r="T308" s="165">
        <v>1</v>
      </c>
      <c r="U308" s="423" t="str">
        <f>Parameters!D$107&amp;"_"&amp;Parameters!E118</f>
        <v>RADIO_LQI_MAX</v>
      </c>
      <c r="V308" s="424"/>
      <c r="W308" s="424"/>
      <c r="X308" s="424"/>
      <c r="Y308" s="424"/>
      <c r="Z308" s="424"/>
      <c r="AA308" s="424"/>
      <c r="AB308" s="424"/>
      <c r="AC308" s="424"/>
      <c r="AD308" s="424"/>
      <c r="AE308" s="424"/>
      <c r="AF308" s="424"/>
      <c r="AG308" s="424"/>
      <c r="AH308" s="424"/>
      <c r="AI308" s="424"/>
      <c r="AJ308" s="424"/>
      <c r="AK308" s="424"/>
      <c r="AL308" s="424"/>
      <c r="AM308" s="424"/>
      <c r="AN308" s="424"/>
      <c r="AO308" s="424"/>
      <c r="AP308" s="424"/>
      <c r="AQ308" s="424"/>
      <c r="AR308" s="424"/>
      <c r="AS308" s="424"/>
      <c r="AT308" s="424"/>
      <c r="AU308" s="424"/>
      <c r="AV308" s="424"/>
      <c r="AW308" s="424"/>
      <c r="AX308" s="424"/>
      <c r="AY308" s="424"/>
      <c r="AZ308" s="425"/>
      <c r="BA308" s="39"/>
      <c r="BB308" s="151" t="s">
        <v>687</v>
      </c>
      <c r="BC308" s="39"/>
      <c r="BD308" s="39"/>
      <c r="BE308" s="39"/>
      <c r="BF308" s="39"/>
      <c r="BG308" s="39"/>
    </row>
    <row r="309" spans="1:59" x14ac:dyDescent="0.25">
      <c r="A309" s="39"/>
      <c r="B309" s="39"/>
      <c r="C309" s="39"/>
      <c r="D309" s="39"/>
      <c r="E309" s="148">
        <v>0</v>
      </c>
      <c r="F309" s="39"/>
      <c r="G309" s="39"/>
      <c r="H309" s="39"/>
      <c r="I309" s="39"/>
      <c r="J309" s="39"/>
      <c r="K309" s="39"/>
      <c r="L309" s="39"/>
      <c r="M309" s="258"/>
      <c r="N309" s="259" t="s">
        <v>709</v>
      </c>
      <c r="O309" s="165">
        <v>0</v>
      </c>
      <c r="P309" s="165">
        <v>1</v>
      </c>
      <c r="Q309" s="165">
        <v>0</v>
      </c>
      <c r="R309" s="165">
        <v>1</v>
      </c>
      <c r="S309" s="165">
        <v>0</v>
      </c>
      <c r="T309" s="165">
        <v>0</v>
      </c>
      <c r="U309" s="423" t="str">
        <f>Parameters!D$107&amp;"_"&amp;Parameters!E119</f>
        <v>RADIO_LQI_AVG</v>
      </c>
      <c r="V309" s="424"/>
      <c r="W309" s="424"/>
      <c r="X309" s="424"/>
      <c r="Y309" s="424"/>
      <c r="Z309" s="424"/>
      <c r="AA309" s="424"/>
      <c r="AB309" s="424"/>
      <c r="AC309" s="424"/>
      <c r="AD309" s="424"/>
      <c r="AE309" s="424"/>
      <c r="AF309" s="424"/>
      <c r="AG309" s="424"/>
      <c r="AH309" s="424"/>
      <c r="AI309" s="424"/>
      <c r="AJ309" s="424"/>
      <c r="AK309" s="424"/>
      <c r="AL309" s="424"/>
      <c r="AM309" s="424"/>
      <c r="AN309" s="424"/>
      <c r="AO309" s="424"/>
      <c r="AP309" s="424"/>
      <c r="AQ309" s="424"/>
      <c r="AR309" s="424"/>
      <c r="AS309" s="424"/>
      <c r="AT309" s="424"/>
      <c r="AU309" s="424"/>
      <c r="AV309" s="424"/>
      <c r="AW309" s="424"/>
      <c r="AX309" s="424"/>
      <c r="AY309" s="424"/>
      <c r="AZ309" s="425"/>
      <c r="BA309" s="39"/>
      <c r="BB309" s="151" t="s">
        <v>687</v>
      </c>
      <c r="BC309" s="39"/>
      <c r="BD309" s="39"/>
      <c r="BE309" s="39"/>
      <c r="BF309" s="39"/>
      <c r="BG309" s="39"/>
    </row>
    <row r="310" spans="1:59" x14ac:dyDescent="0.25">
      <c r="A310" s="39"/>
      <c r="B310" s="39"/>
      <c r="C310" s="39"/>
      <c r="D310" s="39"/>
      <c r="E310" s="148">
        <v>0</v>
      </c>
      <c r="F310" s="39"/>
      <c r="G310" s="39"/>
      <c r="H310" s="39"/>
      <c r="I310" s="39"/>
      <c r="J310" s="39"/>
      <c r="K310" s="39"/>
      <c r="L310" s="39"/>
      <c r="M310" s="258"/>
      <c r="N310" s="259" t="s">
        <v>710</v>
      </c>
      <c r="O310" s="165">
        <v>0</v>
      </c>
      <c r="P310" s="165">
        <v>1</v>
      </c>
      <c r="Q310" s="165">
        <v>0</v>
      </c>
      <c r="R310" s="165">
        <v>1</v>
      </c>
      <c r="S310" s="165">
        <v>0</v>
      </c>
      <c r="T310" s="165">
        <v>1</v>
      </c>
      <c r="U310" s="423" t="str">
        <f>Parameters!D$107&amp;"_"&amp;Parameters!E120</f>
        <v>RADIO_CAL_REQ</v>
      </c>
      <c r="V310" s="424"/>
      <c r="W310" s="424"/>
      <c r="X310" s="424"/>
      <c r="Y310" s="424"/>
      <c r="Z310" s="424"/>
      <c r="AA310" s="424"/>
      <c r="AB310" s="424"/>
      <c r="AC310" s="424"/>
      <c r="AD310" s="424"/>
      <c r="AE310" s="424"/>
      <c r="AF310" s="424"/>
      <c r="AG310" s="424"/>
      <c r="AH310" s="424"/>
      <c r="AI310" s="424"/>
      <c r="AJ310" s="424"/>
      <c r="AK310" s="424"/>
      <c r="AL310" s="424"/>
      <c r="AM310" s="424"/>
      <c r="AN310" s="424"/>
      <c r="AO310" s="424"/>
      <c r="AP310" s="424"/>
      <c r="AQ310" s="424"/>
      <c r="AR310" s="424"/>
      <c r="AS310" s="424"/>
      <c r="AT310" s="424"/>
      <c r="AU310" s="424"/>
      <c r="AV310" s="424"/>
      <c r="AW310" s="424"/>
      <c r="AX310" s="424"/>
      <c r="AY310" s="424"/>
      <c r="AZ310" s="425"/>
      <c r="BA310" s="39"/>
      <c r="BB310" s="151" t="s">
        <v>656</v>
      </c>
      <c r="BC310" s="39"/>
      <c r="BD310" s="39"/>
      <c r="BE310" s="39"/>
      <c r="BF310" s="39"/>
      <c r="BG310" s="39"/>
    </row>
    <row r="311" spans="1:59" x14ac:dyDescent="0.25">
      <c r="A311" s="39"/>
      <c r="B311" s="39"/>
      <c r="C311" s="64" t="s">
        <v>928</v>
      </c>
      <c r="D311" s="481" t="s">
        <v>321</v>
      </c>
      <c r="E311" s="256">
        <v>0</v>
      </c>
      <c r="F311" s="39"/>
      <c r="G311" s="39"/>
      <c r="H311" s="39"/>
      <c r="I311" s="39"/>
      <c r="J311" s="39"/>
      <c r="K311" s="39"/>
      <c r="L311" s="183" t="s">
        <v>580</v>
      </c>
      <c r="M311" s="260"/>
      <c r="N311" s="261" t="s">
        <v>711</v>
      </c>
      <c r="O311" s="165">
        <v>0</v>
      </c>
      <c r="P311" s="165">
        <v>1</v>
      </c>
      <c r="Q311" s="165">
        <v>0</v>
      </c>
      <c r="R311" s="165">
        <v>1</v>
      </c>
      <c r="S311" s="165">
        <v>1</v>
      </c>
      <c r="T311" s="165">
        <v>0</v>
      </c>
      <c r="U311" s="391" t="s">
        <v>697</v>
      </c>
      <c r="V311" s="392"/>
      <c r="W311" s="392"/>
      <c r="X311" s="392"/>
      <c r="Y311" s="392"/>
      <c r="Z311" s="392"/>
      <c r="AA311" s="392"/>
      <c r="AB311" s="392"/>
      <c r="AC311" s="392"/>
      <c r="AD311" s="392"/>
      <c r="AE311" s="392"/>
      <c r="AF311" s="392"/>
      <c r="AG311" s="392"/>
      <c r="AH311" s="392"/>
      <c r="AI311" s="392"/>
      <c r="AJ311" s="392"/>
      <c r="AK311" s="392"/>
      <c r="AL311" s="392"/>
      <c r="AM311" s="392"/>
      <c r="AN311" s="392"/>
      <c r="AO311" s="392"/>
      <c r="AP311" s="392"/>
      <c r="AQ311" s="392"/>
      <c r="AR311" s="392"/>
      <c r="AS311" s="392"/>
      <c r="AT311" s="392"/>
      <c r="AU311" s="392"/>
      <c r="AV311" s="392"/>
      <c r="AW311" s="392"/>
      <c r="AX311" s="392"/>
      <c r="AY311" s="392"/>
      <c r="AZ311" s="393"/>
      <c r="BA311" s="39"/>
      <c r="BB311" s="254" t="s">
        <v>714</v>
      </c>
      <c r="BC311" s="39"/>
      <c r="BD311" s="39"/>
      <c r="BE311" s="39"/>
      <c r="BF311" s="39"/>
      <c r="BG311" s="39"/>
    </row>
    <row r="312" spans="1:59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183" t="s">
        <v>580</v>
      </c>
      <c r="M312" s="387" t="s">
        <v>227</v>
      </c>
      <c r="N312" s="387"/>
      <c r="O312" s="387" t="s">
        <v>227</v>
      </c>
      <c r="P312" s="387"/>
      <c r="Q312" s="387"/>
      <c r="R312" s="387"/>
      <c r="S312" s="387"/>
      <c r="T312" s="387"/>
      <c r="U312" s="426" t="s">
        <v>227</v>
      </c>
      <c r="V312" s="426"/>
      <c r="W312" s="426"/>
      <c r="X312" s="426"/>
      <c r="Y312" s="426"/>
      <c r="Z312" s="426"/>
      <c r="AA312" s="426"/>
      <c r="AB312" s="426"/>
      <c r="AC312" s="426"/>
      <c r="AD312" s="426"/>
      <c r="AE312" s="426"/>
      <c r="AF312" s="426"/>
      <c r="AG312" s="426"/>
      <c r="AH312" s="426"/>
      <c r="AI312" s="426"/>
      <c r="AJ312" s="426"/>
      <c r="AK312" s="426"/>
      <c r="AL312" s="426"/>
      <c r="AM312" s="426"/>
      <c r="AN312" s="426"/>
      <c r="AO312" s="426"/>
      <c r="AP312" s="426"/>
      <c r="AQ312" s="426"/>
      <c r="AR312" s="426"/>
      <c r="AS312" s="426"/>
      <c r="AT312" s="426"/>
      <c r="AU312" s="426"/>
      <c r="AV312" s="426"/>
      <c r="AW312" s="426"/>
      <c r="AX312" s="426"/>
      <c r="AY312" s="426"/>
      <c r="AZ312" s="427"/>
      <c r="BA312" s="39"/>
      <c r="BB312" s="39"/>
      <c r="BC312" s="39"/>
      <c r="BD312" s="39"/>
      <c r="BE312" s="39"/>
      <c r="BF312" s="39"/>
      <c r="BG312" s="39"/>
    </row>
    <row r="313" spans="1:59" x14ac:dyDescent="0.25">
      <c r="A313" s="39"/>
      <c r="B313" s="39"/>
      <c r="C313" s="39"/>
      <c r="D313" s="39"/>
      <c r="E313" s="256">
        <v>0</v>
      </c>
      <c r="F313" s="39"/>
      <c r="G313" s="39"/>
      <c r="H313" s="39"/>
      <c r="I313" s="39"/>
      <c r="J313" s="39"/>
      <c r="K313" s="39"/>
      <c r="L313" s="183" t="s">
        <v>580</v>
      </c>
      <c r="M313" s="260"/>
      <c r="N313" s="261" t="s">
        <v>713</v>
      </c>
      <c r="O313" s="165">
        <v>0</v>
      </c>
      <c r="P313" s="165">
        <v>1</v>
      </c>
      <c r="Q313" s="165">
        <v>1</v>
      </c>
      <c r="R313" s="165">
        <v>1</v>
      </c>
      <c r="S313" s="165">
        <v>1</v>
      </c>
      <c r="T313" s="165">
        <v>1</v>
      </c>
      <c r="U313" s="391" t="s">
        <v>697</v>
      </c>
      <c r="V313" s="392"/>
      <c r="W313" s="392"/>
      <c r="X313" s="392"/>
      <c r="Y313" s="392"/>
      <c r="Z313" s="392"/>
      <c r="AA313" s="392"/>
      <c r="AB313" s="392"/>
      <c r="AC313" s="392"/>
      <c r="AD313" s="392"/>
      <c r="AE313" s="392"/>
      <c r="AF313" s="392"/>
      <c r="AG313" s="392"/>
      <c r="AH313" s="392"/>
      <c r="AI313" s="392"/>
      <c r="AJ313" s="392"/>
      <c r="AK313" s="392"/>
      <c r="AL313" s="392"/>
      <c r="AM313" s="392"/>
      <c r="AN313" s="392"/>
      <c r="AO313" s="392"/>
      <c r="AP313" s="392"/>
      <c r="AQ313" s="392"/>
      <c r="AR313" s="392"/>
      <c r="AS313" s="392"/>
      <c r="AT313" s="392"/>
      <c r="AU313" s="392"/>
      <c r="AV313" s="392"/>
      <c r="AW313" s="392"/>
      <c r="AX313" s="392"/>
      <c r="AY313" s="392"/>
      <c r="AZ313" s="393"/>
      <c r="BA313" s="39"/>
      <c r="BB313" s="254" t="s">
        <v>714</v>
      </c>
      <c r="BC313" s="39"/>
      <c r="BD313" s="39"/>
      <c r="BE313" s="39"/>
      <c r="BF313" s="39"/>
      <c r="BG313" s="39"/>
    </row>
    <row r="314" spans="1:59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147"/>
      <c r="P314" s="47"/>
      <c r="Q314" s="141"/>
      <c r="R314" s="141"/>
      <c r="S314" s="141"/>
      <c r="T314" s="141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</row>
    <row r="315" spans="1:59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183" t="s">
        <v>580</v>
      </c>
      <c r="M315" s="39" t="s">
        <v>949</v>
      </c>
      <c r="N315" s="39"/>
      <c r="O315" s="147"/>
      <c r="P315" s="47"/>
      <c r="Q315" s="141"/>
      <c r="R315" s="141"/>
      <c r="S315" s="141"/>
      <c r="T315" s="141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</row>
    <row r="316" spans="1:59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147"/>
      <c r="P316" s="47"/>
      <c r="Q316" s="141"/>
      <c r="R316" s="141"/>
      <c r="S316" s="141"/>
      <c r="T316" s="141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</row>
    <row r="317" spans="1:59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147"/>
      <c r="P317" s="47"/>
      <c r="Q317" s="141"/>
      <c r="R317" s="141"/>
      <c r="S317" s="141"/>
      <c r="T317" s="141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</row>
    <row r="318" spans="1:59" x14ac:dyDescent="0.25">
      <c r="A318" s="65" t="s">
        <v>570</v>
      </c>
      <c r="B318" s="343" t="s">
        <v>880</v>
      </c>
      <c r="C318" s="166" t="s">
        <v>234</v>
      </c>
      <c r="D318" s="39"/>
      <c r="E318" s="164" t="s">
        <v>554</v>
      </c>
      <c r="F318" s="395" t="s">
        <v>221</v>
      </c>
      <c r="G318" s="396"/>
      <c r="H318" s="396"/>
      <c r="I318" s="396"/>
      <c r="J318" s="396"/>
      <c r="K318" s="396"/>
      <c r="L318" s="397"/>
      <c r="M318" s="398" t="s">
        <v>568</v>
      </c>
      <c r="N318" s="399"/>
      <c r="O318" s="400" t="s">
        <v>569</v>
      </c>
      <c r="P318" s="401"/>
      <c r="Q318" s="401"/>
      <c r="R318" s="401"/>
      <c r="S318" s="401"/>
      <c r="T318" s="402"/>
      <c r="U318" s="403" t="s">
        <v>564</v>
      </c>
      <c r="V318" s="404"/>
      <c r="W318" s="404"/>
      <c r="X318" s="404"/>
      <c r="Y318" s="404"/>
      <c r="Z318" s="404"/>
      <c r="AA318" s="404"/>
      <c r="AB318" s="405"/>
      <c r="AC318" s="403" t="s">
        <v>565</v>
      </c>
      <c r="AD318" s="404"/>
      <c r="AE318" s="404"/>
      <c r="AF318" s="404"/>
      <c r="AG318" s="404"/>
      <c r="AH318" s="404"/>
      <c r="AI318" s="404"/>
      <c r="AJ318" s="405"/>
      <c r="AK318" s="403" t="s">
        <v>566</v>
      </c>
      <c r="AL318" s="404"/>
      <c r="AM318" s="404"/>
      <c r="AN318" s="404"/>
      <c r="AO318" s="404"/>
      <c r="AP318" s="404"/>
      <c r="AQ318" s="404"/>
      <c r="AR318" s="405"/>
      <c r="AS318" s="403" t="s">
        <v>567</v>
      </c>
      <c r="AT318" s="404"/>
      <c r="AU318" s="404"/>
      <c r="AV318" s="404"/>
      <c r="AW318" s="404"/>
      <c r="AX318" s="404"/>
      <c r="AY318" s="404"/>
      <c r="AZ318" s="405"/>
      <c r="BA318" s="39"/>
      <c r="BB318" s="39"/>
      <c r="BC318" s="39"/>
      <c r="BD318" s="39"/>
      <c r="BE318" s="39"/>
      <c r="BF318" s="39"/>
      <c r="BG318" s="39"/>
    </row>
    <row r="319" spans="1:59" x14ac:dyDescent="0.25">
      <c r="A319" s="39"/>
      <c r="B319" s="39"/>
      <c r="C319" s="39"/>
      <c r="D319" s="39"/>
      <c r="E319" s="145">
        <v>47</v>
      </c>
      <c r="F319" s="42">
        <v>46</v>
      </c>
      <c r="G319" s="43"/>
      <c r="H319" s="43"/>
      <c r="I319" s="43"/>
      <c r="J319" s="43"/>
      <c r="K319" s="43"/>
      <c r="L319" s="44">
        <v>40</v>
      </c>
      <c r="M319" s="42">
        <v>39</v>
      </c>
      <c r="N319" s="44">
        <v>38</v>
      </c>
      <c r="O319" s="54">
        <v>37</v>
      </c>
      <c r="P319" s="53"/>
      <c r="Q319" s="53"/>
      <c r="R319" s="53"/>
      <c r="S319" s="53"/>
      <c r="T319" s="55">
        <v>32</v>
      </c>
      <c r="U319" s="53">
        <v>31</v>
      </c>
      <c r="V319" s="53"/>
      <c r="W319" s="53"/>
      <c r="X319" s="53"/>
      <c r="Y319" s="53"/>
      <c r="Z319" s="53"/>
      <c r="AA319" s="53"/>
      <c r="AB319" s="55">
        <v>24</v>
      </c>
      <c r="AC319" s="53">
        <v>23</v>
      </c>
      <c r="AD319" s="53"/>
      <c r="AE319" s="53"/>
      <c r="AF319" s="53"/>
      <c r="AG319" s="53"/>
      <c r="AH319" s="53"/>
      <c r="AI319" s="53"/>
      <c r="AJ319" s="55">
        <v>16</v>
      </c>
      <c r="AK319" s="53">
        <v>15</v>
      </c>
      <c r="AL319" s="53"/>
      <c r="AM319" s="53"/>
      <c r="AN319" s="53"/>
      <c r="AO319" s="53"/>
      <c r="AP319" s="53"/>
      <c r="AQ319" s="53"/>
      <c r="AR319" s="55">
        <v>8</v>
      </c>
      <c r="AS319" s="53">
        <v>7</v>
      </c>
      <c r="AT319" s="53"/>
      <c r="AU319" s="53"/>
      <c r="AV319" s="53"/>
      <c r="AW319" s="53"/>
      <c r="AX319" s="53"/>
      <c r="AY319" s="53"/>
      <c r="AZ319" s="55">
        <v>0</v>
      </c>
      <c r="BA319" s="39"/>
      <c r="BB319" s="39"/>
      <c r="BC319" s="39"/>
      <c r="BD319" s="39"/>
      <c r="BE319" s="39"/>
      <c r="BF319" s="39"/>
      <c r="BG319" s="39"/>
    </row>
    <row r="320" spans="1:59" x14ac:dyDescent="0.25">
      <c r="A320" s="39"/>
      <c r="B320" s="39"/>
      <c r="C320" s="39"/>
      <c r="D320" s="39"/>
      <c r="E320" s="180" t="s">
        <v>555</v>
      </c>
      <c r="F320" s="406" t="s">
        <v>584</v>
      </c>
      <c r="G320" s="407"/>
      <c r="H320" s="407"/>
      <c r="I320" s="407"/>
      <c r="J320" s="407"/>
      <c r="K320" s="407"/>
      <c r="L320" s="408"/>
      <c r="M320" s="406" t="s">
        <v>585</v>
      </c>
      <c r="N320" s="408"/>
      <c r="O320" s="406" t="s">
        <v>586</v>
      </c>
      <c r="P320" s="407"/>
      <c r="Q320" s="407"/>
      <c r="R320" s="407"/>
      <c r="S320" s="407"/>
      <c r="T320" s="408"/>
      <c r="U320" s="406" t="s">
        <v>587</v>
      </c>
      <c r="V320" s="407"/>
      <c r="W320" s="407"/>
      <c r="X320" s="407"/>
      <c r="Y320" s="407"/>
      <c r="Z320" s="407"/>
      <c r="AA320" s="407"/>
      <c r="AB320" s="408"/>
      <c r="AC320" s="406" t="s">
        <v>587</v>
      </c>
      <c r="AD320" s="407"/>
      <c r="AE320" s="407"/>
      <c r="AF320" s="407"/>
      <c r="AG320" s="407"/>
      <c r="AH320" s="407"/>
      <c r="AI320" s="407"/>
      <c r="AJ320" s="408"/>
      <c r="AK320" s="406" t="s">
        <v>587</v>
      </c>
      <c r="AL320" s="407"/>
      <c r="AM320" s="407"/>
      <c r="AN320" s="407"/>
      <c r="AO320" s="407"/>
      <c r="AP320" s="407"/>
      <c r="AQ320" s="407"/>
      <c r="AR320" s="408"/>
      <c r="AS320" s="406" t="s">
        <v>587</v>
      </c>
      <c r="AT320" s="407"/>
      <c r="AU320" s="407"/>
      <c r="AV320" s="407"/>
      <c r="AW320" s="407"/>
      <c r="AX320" s="407"/>
      <c r="AY320" s="407"/>
      <c r="AZ320" s="408"/>
      <c r="BA320" s="39"/>
      <c r="BB320" s="39"/>
      <c r="BC320" s="39"/>
      <c r="BD320" s="39"/>
      <c r="BE320" s="39"/>
      <c r="BF320" s="39"/>
      <c r="BG320" s="39"/>
    </row>
    <row r="321" spans="1:59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</row>
    <row r="322" spans="1:59" x14ac:dyDescent="0.25">
      <c r="A322" s="39"/>
      <c r="B322" s="39"/>
      <c r="C322" s="39"/>
      <c r="D322" s="39"/>
      <c r="E322" s="148">
        <v>0</v>
      </c>
      <c r="F322" s="418" t="s">
        <v>910</v>
      </c>
      <c r="G322" s="419"/>
      <c r="H322" s="419"/>
      <c r="I322" s="419"/>
      <c r="J322" s="419"/>
      <c r="K322" s="419"/>
      <c r="L322" s="420"/>
      <c r="M322" s="421" t="s">
        <v>234</v>
      </c>
      <c r="N322" s="422"/>
      <c r="O322" s="147" t="s">
        <v>560</v>
      </c>
      <c r="P322" s="47" t="s">
        <v>916</v>
      </c>
      <c r="Q322" s="141"/>
      <c r="R322" s="141"/>
      <c r="S322" s="141"/>
      <c r="T322" s="141"/>
      <c r="U322" s="144"/>
      <c r="V322" s="189"/>
      <c r="W322" s="189"/>
      <c r="X322" s="189"/>
      <c r="Y322" s="189"/>
      <c r="Z322" s="189"/>
      <c r="AA322" s="189"/>
      <c r="AB322" s="189"/>
      <c r="AC322" s="189"/>
      <c r="AD322" s="189"/>
      <c r="AE322" s="189"/>
      <c r="AF322" s="189"/>
      <c r="AG322" s="189"/>
      <c r="AH322" s="189"/>
      <c r="AI322" s="189"/>
      <c r="AJ322" s="189"/>
      <c r="AK322" s="189"/>
      <c r="AL322" s="189"/>
      <c r="AM322" s="189"/>
      <c r="AN322" s="189"/>
      <c r="AO322" s="189"/>
      <c r="AP322" s="189"/>
      <c r="AQ322" s="189"/>
      <c r="AR322" s="189"/>
      <c r="AS322" s="189"/>
      <c r="AT322" s="189"/>
      <c r="AU322" s="189"/>
      <c r="AV322" s="189"/>
      <c r="AW322" s="189"/>
      <c r="AX322" s="189"/>
      <c r="AY322" s="189"/>
      <c r="AZ322" s="190"/>
      <c r="BA322" s="39"/>
      <c r="BB322" s="39"/>
      <c r="BC322" s="39"/>
      <c r="BD322" s="39"/>
      <c r="BE322" s="39"/>
      <c r="BF322" s="39"/>
      <c r="BG322" s="39"/>
    </row>
    <row r="323" spans="1:59" x14ac:dyDescent="0.25">
      <c r="A323" s="39"/>
      <c r="B323" s="39"/>
      <c r="C323" s="39"/>
      <c r="D323" s="183" t="s">
        <v>580</v>
      </c>
      <c r="E323" s="256">
        <v>1</v>
      </c>
      <c r="F323" s="388" t="s">
        <v>910</v>
      </c>
      <c r="G323" s="389"/>
      <c r="H323" s="389"/>
      <c r="I323" s="389"/>
      <c r="J323" s="389"/>
      <c r="K323" s="389"/>
      <c r="L323" s="390"/>
      <c r="M323" s="388" t="s">
        <v>234</v>
      </c>
      <c r="N323" s="390"/>
      <c r="O323" s="167" t="s">
        <v>560</v>
      </c>
      <c r="P323" s="255" t="s">
        <v>583</v>
      </c>
      <c r="Q323" s="141"/>
      <c r="R323" s="141"/>
      <c r="S323" s="141"/>
      <c r="T323" s="141"/>
      <c r="U323" s="144"/>
      <c r="V323" s="189"/>
      <c r="W323" s="189"/>
      <c r="X323" s="189"/>
      <c r="Y323" s="189"/>
      <c r="Z323" s="189"/>
      <c r="AA323" s="189"/>
      <c r="AB323" s="189"/>
      <c r="AC323" s="189"/>
      <c r="AD323" s="189"/>
      <c r="AE323" s="189"/>
      <c r="AF323" s="189"/>
      <c r="AG323" s="189"/>
      <c r="AH323" s="189"/>
      <c r="AI323" s="189"/>
      <c r="AJ323" s="189"/>
      <c r="AK323" s="189"/>
      <c r="AL323" s="189"/>
      <c r="AM323" s="189"/>
      <c r="AN323" s="189"/>
      <c r="AO323" s="189"/>
      <c r="AP323" s="189"/>
      <c r="AQ323" s="189"/>
      <c r="AR323" s="189"/>
      <c r="AS323" s="189"/>
      <c r="AT323" s="189"/>
      <c r="AU323" s="189"/>
      <c r="AV323" s="189"/>
      <c r="AW323" s="189"/>
      <c r="AX323" s="189"/>
      <c r="AY323" s="189"/>
      <c r="AZ323" s="190"/>
      <c r="BA323" s="39"/>
      <c r="BB323" s="39"/>
      <c r="BC323" s="39"/>
      <c r="BD323" s="39"/>
      <c r="BE323" s="39"/>
      <c r="BF323" s="39"/>
      <c r="BG323" s="39"/>
    </row>
    <row r="324" spans="1:59" x14ac:dyDescent="0.25">
      <c r="A324" s="39"/>
      <c r="B324" s="39"/>
      <c r="C324" s="39"/>
      <c r="D324" s="183" t="s">
        <v>580</v>
      </c>
      <c r="E324" s="256">
        <v>0</v>
      </c>
      <c r="F324" s="388" t="s">
        <v>908</v>
      </c>
      <c r="G324" s="389"/>
      <c r="H324" s="389"/>
      <c r="I324" s="389"/>
      <c r="J324" s="389"/>
      <c r="K324" s="389"/>
      <c r="L324" s="390"/>
      <c r="M324" s="388" t="s">
        <v>234</v>
      </c>
      <c r="N324" s="390"/>
      <c r="O324" s="167" t="s">
        <v>560</v>
      </c>
      <c r="P324" s="255" t="s">
        <v>583</v>
      </c>
      <c r="Q324" s="141"/>
      <c r="R324" s="141"/>
      <c r="S324" s="141"/>
      <c r="T324" s="141"/>
      <c r="U324" s="144"/>
      <c r="V324" s="189"/>
      <c r="W324" s="189"/>
      <c r="X324" s="189"/>
      <c r="Y324" s="189"/>
      <c r="Z324" s="189"/>
      <c r="AA324" s="189"/>
      <c r="AB324" s="189"/>
      <c r="AC324" s="189"/>
      <c r="AD324" s="189"/>
      <c r="AE324" s="189"/>
      <c r="AF324" s="189"/>
      <c r="AG324" s="189"/>
      <c r="AH324" s="189"/>
      <c r="AI324" s="189"/>
      <c r="AJ324" s="189"/>
      <c r="AK324" s="189"/>
      <c r="AL324" s="189"/>
      <c r="AM324" s="189"/>
      <c r="AN324" s="189"/>
      <c r="AO324" s="189"/>
      <c r="AP324" s="189"/>
      <c r="AQ324" s="189"/>
      <c r="AR324" s="189"/>
      <c r="AS324" s="189"/>
      <c r="AT324" s="189"/>
      <c r="AU324" s="189"/>
      <c r="AV324" s="189"/>
      <c r="AW324" s="189"/>
      <c r="AX324" s="189"/>
      <c r="AY324" s="189"/>
      <c r="AZ324" s="190"/>
      <c r="BA324" s="39"/>
      <c r="BB324" s="39"/>
      <c r="BC324" s="39"/>
      <c r="BD324" s="39"/>
      <c r="BE324" s="39"/>
      <c r="BF324" s="39"/>
      <c r="BG324" s="39"/>
    </row>
    <row r="325" spans="1:59" x14ac:dyDescent="0.25">
      <c r="A325" s="39"/>
      <c r="B325" s="39"/>
      <c r="C325" s="39"/>
      <c r="D325" s="183" t="s">
        <v>580</v>
      </c>
      <c r="E325" s="256">
        <v>1</v>
      </c>
      <c r="F325" s="388" t="s">
        <v>908</v>
      </c>
      <c r="G325" s="389"/>
      <c r="H325" s="389"/>
      <c r="I325" s="389"/>
      <c r="J325" s="389"/>
      <c r="K325" s="389"/>
      <c r="L325" s="390"/>
      <c r="M325" s="388" t="s">
        <v>234</v>
      </c>
      <c r="N325" s="390"/>
      <c r="O325" s="167" t="s">
        <v>560</v>
      </c>
      <c r="P325" s="255" t="s">
        <v>583</v>
      </c>
      <c r="Q325" s="141"/>
      <c r="R325" s="141"/>
      <c r="S325" s="141"/>
      <c r="T325" s="141"/>
      <c r="U325" s="144"/>
      <c r="V325" s="189"/>
      <c r="W325" s="189"/>
      <c r="X325" s="189"/>
      <c r="Y325" s="189"/>
      <c r="Z325" s="189"/>
      <c r="AA325" s="189"/>
      <c r="AB325" s="189"/>
      <c r="AC325" s="189"/>
      <c r="AD325" s="189"/>
      <c r="AE325" s="189"/>
      <c r="AF325" s="189"/>
      <c r="AG325" s="189"/>
      <c r="AH325" s="189"/>
      <c r="AI325" s="189"/>
      <c r="AJ325" s="189"/>
      <c r="AK325" s="189"/>
      <c r="AL325" s="189"/>
      <c r="AM325" s="189"/>
      <c r="AN325" s="189"/>
      <c r="AO325" s="189"/>
      <c r="AP325" s="189"/>
      <c r="AQ325" s="189"/>
      <c r="AR325" s="189"/>
      <c r="AS325" s="189"/>
      <c r="AT325" s="189"/>
      <c r="AU325" s="189"/>
      <c r="AV325" s="189"/>
      <c r="AW325" s="189"/>
      <c r="AX325" s="189"/>
      <c r="AY325" s="189"/>
      <c r="AZ325" s="190"/>
      <c r="BA325" s="39"/>
      <c r="BB325" s="39"/>
      <c r="BC325" s="39"/>
      <c r="BD325" s="39"/>
      <c r="BE325" s="39"/>
      <c r="BF325" s="39"/>
      <c r="BG325" s="39"/>
    </row>
    <row r="326" spans="1:59" x14ac:dyDescent="0.25">
      <c r="A326" s="39"/>
      <c r="B326" s="39"/>
      <c r="C326" s="39"/>
      <c r="D326" s="183" t="s">
        <v>580</v>
      </c>
      <c r="E326" s="256">
        <v>0</v>
      </c>
      <c r="F326" s="388" t="s">
        <v>909</v>
      </c>
      <c r="G326" s="389"/>
      <c r="H326" s="389"/>
      <c r="I326" s="389"/>
      <c r="J326" s="389"/>
      <c r="K326" s="389"/>
      <c r="L326" s="390"/>
      <c r="M326" s="388" t="s">
        <v>234</v>
      </c>
      <c r="N326" s="390"/>
      <c r="O326" s="147" t="s">
        <v>560</v>
      </c>
      <c r="P326" s="255" t="s">
        <v>583</v>
      </c>
      <c r="Q326" s="141"/>
      <c r="R326" s="141"/>
      <c r="S326" s="141"/>
      <c r="T326" s="141"/>
      <c r="U326" s="140"/>
      <c r="V326" s="141"/>
      <c r="W326" s="141"/>
      <c r="X326" s="141"/>
      <c r="Y326" s="141"/>
      <c r="Z326" s="141"/>
      <c r="AA326" s="141"/>
      <c r="AB326" s="141"/>
      <c r="AC326" s="141"/>
      <c r="AD326" s="141"/>
      <c r="AE326" s="141"/>
      <c r="AF326" s="141"/>
      <c r="AG326" s="141"/>
      <c r="AH326" s="141"/>
      <c r="AI326" s="141"/>
      <c r="AJ326" s="141"/>
      <c r="AK326" s="141"/>
      <c r="AL326" s="141"/>
      <c r="AM326" s="141"/>
      <c r="AN326" s="141"/>
      <c r="AO326" s="141"/>
      <c r="AP326" s="141"/>
      <c r="AQ326" s="141"/>
      <c r="AR326" s="141"/>
      <c r="AS326" s="141"/>
      <c r="AT326" s="141"/>
      <c r="AU326" s="48"/>
      <c r="AV326" s="48"/>
      <c r="AW326" s="129"/>
      <c r="AX326" s="129"/>
      <c r="AY326" s="129"/>
      <c r="AZ326" s="130"/>
      <c r="BA326" s="39"/>
      <c r="BB326" s="39"/>
      <c r="BC326" s="39"/>
      <c r="BD326" s="39"/>
      <c r="BE326" s="39"/>
      <c r="BF326" s="39"/>
      <c r="BG326" s="39"/>
    </row>
    <row r="327" spans="1:59" x14ac:dyDescent="0.25">
      <c r="A327" s="39"/>
      <c r="B327" s="39"/>
      <c r="C327" s="39"/>
      <c r="D327" s="183" t="s">
        <v>580</v>
      </c>
      <c r="E327" s="256">
        <v>1</v>
      </c>
      <c r="F327" s="388" t="s">
        <v>909</v>
      </c>
      <c r="G327" s="389"/>
      <c r="H327" s="389"/>
      <c r="I327" s="389"/>
      <c r="J327" s="389"/>
      <c r="K327" s="389"/>
      <c r="L327" s="390"/>
      <c r="M327" s="388" t="s">
        <v>234</v>
      </c>
      <c r="N327" s="390"/>
      <c r="O327" s="147" t="s">
        <v>560</v>
      </c>
      <c r="P327" s="255" t="s">
        <v>583</v>
      </c>
      <c r="Q327" s="169"/>
      <c r="R327" s="169"/>
      <c r="S327" s="169"/>
      <c r="T327" s="169"/>
      <c r="U327" s="191"/>
      <c r="V327" s="169"/>
      <c r="W327" s="169"/>
      <c r="X327" s="169"/>
      <c r="Y327" s="169"/>
      <c r="Z327" s="169"/>
      <c r="AA327" s="169"/>
      <c r="AB327" s="16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190"/>
      <c r="BA327" s="39"/>
      <c r="BB327" s="39"/>
      <c r="BC327" s="39"/>
      <c r="BD327" s="39"/>
      <c r="BE327" s="39"/>
      <c r="BF327" s="39"/>
      <c r="BG327" s="39"/>
    </row>
    <row r="328" spans="1:59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147"/>
      <c r="P328" s="47"/>
      <c r="Q328" s="141"/>
      <c r="R328" s="141"/>
      <c r="S328" s="141"/>
      <c r="T328" s="141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</row>
    <row r="329" spans="1:59" x14ac:dyDescent="0.25">
      <c r="A329" s="394" t="s">
        <v>712</v>
      </c>
      <c r="B329" s="394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258"/>
      <c r="N329" s="259" t="s">
        <v>571</v>
      </c>
      <c r="O329" s="165">
        <v>0</v>
      </c>
      <c r="P329" s="165">
        <v>0</v>
      </c>
      <c r="Q329" s="165">
        <v>0</v>
      </c>
      <c r="R329" s="165">
        <v>0</v>
      </c>
      <c r="S329" s="165">
        <v>0</v>
      </c>
      <c r="T329" s="165">
        <v>0</v>
      </c>
      <c r="U329" s="409" t="s">
        <v>915</v>
      </c>
      <c r="V329" s="410"/>
      <c r="W329" s="410"/>
      <c r="X329" s="410"/>
      <c r="Y329" s="410"/>
      <c r="Z329" s="410"/>
      <c r="AA329" s="410"/>
      <c r="AB329" s="410"/>
      <c r="AC329" s="410"/>
      <c r="AD329" s="410"/>
      <c r="AE329" s="410"/>
      <c r="AF329" s="410"/>
      <c r="AG329" s="410"/>
      <c r="AH329" s="410"/>
      <c r="AI329" s="410"/>
      <c r="AJ329" s="410"/>
      <c r="AK329" s="410"/>
      <c r="AL329" s="410"/>
      <c r="AM329" s="410"/>
      <c r="AN329" s="410"/>
      <c r="AO329" s="410"/>
      <c r="AP329" s="410"/>
      <c r="AQ329" s="410"/>
      <c r="AR329" s="410"/>
      <c r="AS329" s="410"/>
      <c r="AT329" s="410"/>
      <c r="AU329" s="410"/>
      <c r="AV329" s="410"/>
      <c r="AW329" s="410"/>
      <c r="AX329" s="410"/>
      <c r="AY329" s="410"/>
      <c r="AZ329" s="411"/>
      <c r="BA329" s="39"/>
      <c r="BB329" s="39"/>
      <c r="BC329" s="39"/>
      <c r="BD329" s="39"/>
      <c r="BE329" s="39"/>
      <c r="BF329" s="39"/>
      <c r="BG329" s="39"/>
    </row>
    <row r="330" spans="1:59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87" t="s">
        <v>227</v>
      </c>
      <c r="N330" s="387"/>
      <c r="O330" s="147"/>
      <c r="P330" s="47"/>
      <c r="Q330" s="141"/>
      <c r="R330" s="141"/>
      <c r="S330" s="141"/>
      <c r="T330" s="141"/>
      <c r="U330" s="412"/>
      <c r="V330" s="413"/>
      <c r="W330" s="413"/>
      <c r="X330" s="413"/>
      <c r="Y330" s="413"/>
      <c r="Z330" s="413"/>
      <c r="AA330" s="413"/>
      <c r="AB330" s="413"/>
      <c r="AC330" s="413"/>
      <c r="AD330" s="413"/>
      <c r="AE330" s="413"/>
      <c r="AF330" s="413"/>
      <c r="AG330" s="413"/>
      <c r="AH330" s="413"/>
      <c r="AI330" s="413"/>
      <c r="AJ330" s="413"/>
      <c r="AK330" s="413"/>
      <c r="AL330" s="413"/>
      <c r="AM330" s="413"/>
      <c r="AN330" s="413"/>
      <c r="AO330" s="413"/>
      <c r="AP330" s="413"/>
      <c r="AQ330" s="413"/>
      <c r="AR330" s="413"/>
      <c r="AS330" s="413"/>
      <c r="AT330" s="413"/>
      <c r="AU330" s="413"/>
      <c r="AV330" s="413"/>
      <c r="AW330" s="413"/>
      <c r="AX330" s="413"/>
      <c r="AY330" s="413"/>
      <c r="AZ330" s="414"/>
      <c r="BA330" s="39"/>
      <c r="BB330" s="39"/>
      <c r="BC330" s="39"/>
      <c r="BD330" s="39"/>
      <c r="BE330" s="39"/>
      <c r="BF330" s="39"/>
      <c r="BG330" s="39"/>
    </row>
    <row r="331" spans="1:59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183"/>
      <c r="M331" s="260"/>
      <c r="N331" s="261" t="s">
        <v>713</v>
      </c>
      <c r="O331" s="165">
        <v>0</v>
      </c>
      <c r="P331" s="165">
        <v>1</v>
      </c>
      <c r="Q331" s="165">
        <v>1</v>
      </c>
      <c r="R331" s="165">
        <v>1</v>
      </c>
      <c r="S331" s="165">
        <v>1</v>
      </c>
      <c r="T331" s="165">
        <v>1</v>
      </c>
      <c r="U331" s="415"/>
      <c r="V331" s="416"/>
      <c r="W331" s="416"/>
      <c r="X331" s="416"/>
      <c r="Y331" s="416"/>
      <c r="Z331" s="416"/>
      <c r="AA331" s="416"/>
      <c r="AB331" s="416"/>
      <c r="AC331" s="416"/>
      <c r="AD331" s="416"/>
      <c r="AE331" s="416"/>
      <c r="AF331" s="416"/>
      <c r="AG331" s="416"/>
      <c r="AH331" s="416"/>
      <c r="AI331" s="416"/>
      <c r="AJ331" s="416"/>
      <c r="AK331" s="416"/>
      <c r="AL331" s="416"/>
      <c r="AM331" s="416"/>
      <c r="AN331" s="416"/>
      <c r="AO331" s="416"/>
      <c r="AP331" s="416"/>
      <c r="AQ331" s="416"/>
      <c r="AR331" s="416"/>
      <c r="AS331" s="416"/>
      <c r="AT331" s="416"/>
      <c r="AU331" s="416"/>
      <c r="AV331" s="416"/>
      <c r="AW331" s="416"/>
      <c r="AX331" s="416"/>
      <c r="AY331" s="416"/>
      <c r="AZ331" s="417"/>
      <c r="BA331" s="39"/>
      <c r="BB331" s="39"/>
      <c r="BC331" s="39"/>
      <c r="BD331" s="39"/>
      <c r="BE331" s="39"/>
      <c r="BF331" s="39"/>
      <c r="BG331" s="39"/>
    </row>
    <row r="332" spans="1:59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147"/>
      <c r="P332" s="47"/>
      <c r="Q332" s="141"/>
      <c r="R332" s="141"/>
      <c r="S332" s="141"/>
      <c r="T332" s="141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</row>
    <row r="333" spans="1:59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183" t="s">
        <v>580</v>
      </c>
      <c r="M333" s="39" t="s">
        <v>949</v>
      </c>
      <c r="N333" s="39"/>
      <c r="O333" s="147"/>
      <c r="P333" s="47"/>
      <c r="Q333" s="141"/>
      <c r="R333" s="141"/>
      <c r="S333" s="141"/>
      <c r="T333" s="141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</row>
    <row r="334" spans="1:59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147"/>
      <c r="P334" s="47"/>
      <c r="Q334" s="141"/>
      <c r="R334" s="141"/>
      <c r="S334" s="141"/>
      <c r="T334" s="141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</row>
    <row r="335" spans="1:59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147"/>
      <c r="P335" s="47"/>
      <c r="Q335" s="141"/>
      <c r="R335" s="141"/>
      <c r="S335" s="141"/>
      <c r="T335" s="141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</row>
    <row r="336" spans="1:59" ht="15.75" x14ac:dyDescent="0.25">
      <c r="A336" s="56" t="s">
        <v>239</v>
      </c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</row>
    <row r="337" spans="1:59" x14ac:dyDescent="0.2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</row>
    <row r="338" spans="1:59" x14ac:dyDescent="0.25">
      <c r="A338" s="59" t="s">
        <v>906</v>
      </c>
      <c r="B338" s="65" t="s">
        <v>10</v>
      </c>
      <c r="C338" s="166" t="s">
        <v>234</v>
      </c>
      <c r="D338" s="39"/>
      <c r="E338" s="164" t="s">
        <v>554</v>
      </c>
      <c r="F338" s="395" t="s">
        <v>221</v>
      </c>
      <c r="G338" s="396"/>
      <c r="H338" s="396"/>
      <c r="I338" s="396"/>
      <c r="J338" s="396"/>
      <c r="K338" s="396"/>
      <c r="L338" s="397"/>
      <c r="M338" s="398" t="s">
        <v>568</v>
      </c>
      <c r="N338" s="399"/>
      <c r="O338" s="400" t="s">
        <v>569</v>
      </c>
      <c r="P338" s="401"/>
      <c r="Q338" s="401"/>
      <c r="R338" s="401"/>
      <c r="S338" s="401"/>
      <c r="T338" s="402"/>
      <c r="U338" s="403" t="s">
        <v>564</v>
      </c>
      <c r="V338" s="404"/>
      <c r="W338" s="404"/>
      <c r="X338" s="404"/>
      <c r="Y338" s="404"/>
      <c r="Z338" s="404"/>
      <c r="AA338" s="404"/>
      <c r="AB338" s="405"/>
      <c r="AC338" s="403" t="s">
        <v>565</v>
      </c>
      <c r="AD338" s="404"/>
      <c r="AE338" s="404"/>
      <c r="AF338" s="404"/>
      <c r="AG338" s="404"/>
      <c r="AH338" s="404"/>
      <c r="AI338" s="404"/>
      <c r="AJ338" s="405"/>
      <c r="AK338" s="403" t="s">
        <v>566</v>
      </c>
      <c r="AL338" s="404"/>
      <c r="AM338" s="404"/>
      <c r="AN338" s="404"/>
      <c r="AO338" s="404"/>
      <c r="AP338" s="404"/>
      <c r="AQ338" s="404"/>
      <c r="AR338" s="405"/>
      <c r="AS338" s="403" t="s">
        <v>567</v>
      </c>
      <c r="AT338" s="404"/>
      <c r="AU338" s="404"/>
      <c r="AV338" s="404"/>
      <c r="AW338" s="404"/>
      <c r="AX338" s="404"/>
      <c r="AY338" s="404"/>
      <c r="AZ338" s="405"/>
      <c r="BA338" s="39"/>
      <c r="BB338" s="39"/>
      <c r="BC338" s="39"/>
      <c r="BD338" s="39"/>
      <c r="BE338" s="39"/>
      <c r="BF338" s="39"/>
      <c r="BG338" s="39"/>
    </row>
    <row r="339" spans="1:59" x14ac:dyDescent="0.25">
      <c r="A339" s="39"/>
      <c r="B339" s="39"/>
      <c r="C339" s="39"/>
      <c r="D339" s="39"/>
      <c r="E339" s="145">
        <v>47</v>
      </c>
      <c r="F339" s="42">
        <v>46</v>
      </c>
      <c r="G339" s="43"/>
      <c r="H339" s="43"/>
      <c r="I339" s="43"/>
      <c r="J339" s="43"/>
      <c r="K339" s="43"/>
      <c r="L339" s="44">
        <v>40</v>
      </c>
      <c r="M339" s="42">
        <v>39</v>
      </c>
      <c r="N339" s="44">
        <v>38</v>
      </c>
      <c r="O339" s="54">
        <v>37</v>
      </c>
      <c r="P339" s="53"/>
      <c r="Q339" s="53"/>
      <c r="R339" s="53"/>
      <c r="S339" s="53"/>
      <c r="T339" s="55">
        <v>32</v>
      </c>
      <c r="U339" s="53">
        <v>31</v>
      </c>
      <c r="V339" s="53"/>
      <c r="W339" s="53"/>
      <c r="X339" s="53"/>
      <c r="Y339" s="53"/>
      <c r="Z339" s="53"/>
      <c r="AA339" s="53"/>
      <c r="AB339" s="55">
        <v>24</v>
      </c>
      <c r="AC339" s="53">
        <v>23</v>
      </c>
      <c r="AD339" s="53"/>
      <c r="AE339" s="53"/>
      <c r="AF339" s="53"/>
      <c r="AG339" s="53"/>
      <c r="AH339" s="53"/>
      <c r="AI339" s="53"/>
      <c r="AJ339" s="55">
        <v>16</v>
      </c>
      <c r="AK339" s="53">
        <v>15</v>
      </c>
      <c r="AL339" s="53"/>
      <c r="AM339" s="53"/>
      <c r="AN339" s="53"/>
      <c r="AO339" s="53"/>
      <c r="AP339" s="53"/>
      <c r="AQ339" s="53"/>
      <c r="AR339" s="55">
        <v>8</v>
      </c>
      <c r="AS339" s="53">
        <v>7</v>
      </c>
      <c r="AT339" s="53"/>
      <c r="AU339" s="53"/>
      <c r="AV339" s="53"/>
      <c r="AW339" s="53"/>
      <c r="AX339" s="53"/>
      <c r="AY339" s="53"/>
      <c r="AZ339" s="55">
        <v>0</v>
      </c>
      <c r="BA339" s="39"/>
      <c r="BB339" s="39"/>
      <c r="BC339" s="39"/>
      <c r="BD339" s="39"/>
      <c r="BE339" s="39"/>
      <c r="BF339" s="39"/>
      <c r="BG339" s="39"/>
    </row>
    <row r="340" spans="1:59" x14ac:dyDescent="0.25">
      <c r="A340" s="39"/>
      <c r="B340" s="39"/>
      <c r="C340" s="39"/>
      <c r="D340" s="39"/>
      <c r="E340" s="180" t="s">
        <v>555</v>
      </c>
      <c r="F340" s="406" t="s">
        <v>584</v>
      </c>
      <c r="G340" s="407"/>
      <c r="H340" s="407"/>
      <c r="I340" s="407"/>
      <c r="J340" s="407"/>
      <c r="K340" s="407"/>
      <c r="L340" s="408"/>
      <c r="M340" s="406" t="s">
        <v>585</v>
      </c>
      <c r="N340" s="408"/>
      <c r="O340" s="406" t="s">
        <v>586</v>
      </c>
      <c r="P340" s="407"/>
      <c r="Q340" s="407"/>
      <c r="R340" s="407"/>
      <c r="S340" s="407"/>
      <c r="T340" s="408"/>
      <c r="U340" s="406" t="s">
        <v>587</v>
      </c>
      <c r="V340" s="407"/>
      <c r="W340" s="407"/>
      <c r="X340" s="407"/>
      <c r="Y340" s="407"/>
      <c r="Z340" s="407"/>
      <c r="AA340" s="407"/>
      <c r="AB340" s="408"/>
      <c r="AC340" s="406" t="s">
        <v>587</v>
      </c>
      <c r="AD340" s="407"/>
      <c r="AE340" s="407"/>
      <c r="AF340" s="407"/>
      <c r="AG340" s="407"/>
      <c r="AH340" s="407"/>
      <c r="AI340" s="407"/>
      <c r="AJ340" s="408"/>
      <c r="AK340" s="406" t="s">
        <v>587</v>
      </c>
      <c r="AL340" s="407"/>
      <c r="AM340" s="407"/>
      <c r="AN340" s="407"/>
      <c r="AO340" s="407"/>
      <c r="AP340" s="407"/>
      <c r="AQ340" s="407"/>
      <c r="AR340" s="408"/>
      <c r="AS340" s="406" t="s">
        <v>587</v>
      </c>
      <c r="AT340" s="407"/>
      <c r="AU340" s="407"/>
      <c r="AV340" s="407"/>
      <c r="AW340" s="407"/>
      <c r="AX340" s="407"/>
      <c r="AY340" s="407"/>
      <c r="AZ340" s="408"/>
      <c r="BA340" s="39"/>
      <c r="BB340" s="39"/>
      <c r="BC340" s="39"/>
      <c r="BD340" s="39"/>
      <c r="BE340" s="39"/>
      <c r="BF340" s="39"/>
      <c r="BG340" s="39"/>
    </row>
    <row r="341" spans="1:59" x14ac:dyDescent="0.25">
      <c r="A341" s="39"/>
      <c r="B341" s="39"/>
      <c r="C341" s="39"/>
      <c r="D341" s="39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</row>
    <row r="342" spans="1:59" x14ac:dyDescent="0.25">
      <c r="A342" s="39"/>
      <c r="B342" s="39"/>
      <c r="C342" s="39"/>
      <c r="D342" s="183" t="s">
        <v>580</v>
      </c>
      <c r="E342" s="256">
        <v>0</v>
      </c>
      <c r="F342" s="388" t="s">
        <v>909</v>
      </c>
      <c r="G342" s="389"/>
      <c r="H342" s="389"/>
      <c r="I342" s="389"/>
      <c r="J342" s="389"/>
      <c r="K342" s="389"/>
      <c r="L342" s="390"/>
      <c r="M342" s="388" t="s">
        <v>234</v>
      </c>
      <c r="N342" s="390"/>
      <c r="O342" s="147" t="s">
        <v>560</v>
      </c>
      <c r="P342" s="255" t="s">
        <v>583</v>
      </c>
      <c r="Q342" s="141"/>
      <c r="R342" s="141"/>
      <c r="S342" s="141"/>
      <c r="T342" s="141"/>
      <c r="U342" s="140"/>
      <c r="V342" s="141"/>
      <c r="W342" s="141"/>
      <c r="X342" s="141"/>
      <c r="Y342" s="141"/>
      <c r="Z342" s="141"/>
      <c r="AA342" s="141"/>
      <c r="AB342" s="141"/>
      <c r="AC342" s="141"/>
      <c r="AD342" s="141"/>
      <c r="AE342" s="141"/>
      <c r="AF342" s="141"/>
      <c r="AG342" s="141"/>
      <c r="AH342" s="141"/>
      <c r="AI342" s="141"/>
      <c r="AJ342" s="141"/>
      <c r="AK342" s="141"/>
      <c r="AL342" s="141"/>
      <c r="AM342" s="141"/>
      <c r="AN342" s="141"/>
      <c r="AO342" s="141"/>
      <c r="AP342" s="141"/>
      <c r="AQ342" s="141"/>
      <c r="AR342" s="141"/>
      <c r="AS342" s="141"/>
      <c r="AT342" s="141"/>
      <c r="AU342" s="48"/>
      <c r="AV342" s="48"/>
      <c r="AW342" s="129"/>
      <c r="AX342" s="129"/>
      <c r="AY342" s="129"/>
      <c r="AZ342" s="130"/>
      <c r="BA342" s="39"/>
      <c r="BB342" s="39"/>
      <c r="BC342" s="39"/>
      <c r="BD342" s="39"/>
      <c r="BE342" s="39"/>
      <c r="BF342" s="39"/>
      <c r="BG342" s="39"/>
    </row>
    <row r="343" spans="1:59" x14ac:dyDescent="0.25">
      <c r="A343" s="39"/>
      <c r="B343" s="39"/>
      <c r="C343" s="39"/>
      <c r="D343" s="183" t="s">
        <v>580</v>
      </c>
      <c r="E343" s="256">
        <v>1</v>
      </c>
      <c r="F343" s="388" t="s">
        <v>909</v>
      </c>
      <c r="G343" s="389"/>
      <c r="H343" s="389"/>
      <c r="I343" s="389"/>
      <c r="J343" s="389"/>
      <c r="K343" s="389"/>
      <c r="L343" s="390"/>
      <c r="M343" s="388" t="s">
        <v>234</v>
      </c>
      <c r="N343" s="390"/>
      <c r="O343" s="147" t="s">
        <v>560</v>
      </c>
      <c r="P343" s="255" t="s">
        <v>583</v>
      </c>
      <c r="Q343" s="169"/>
      <c r="R343" s="169"/>
      <c r="S343" s="169"/>
      <c r="T343" s="169"/>
      <c r="U343" s="191"/>
      <c r="V343" s="169"/>
      <c r="W343" s="169"/>
      <c r="X343" s="169"/>
      <c r="Y343" s="169"/>
      <c r="Z343" s="169"/>
      <c r="AA343" s="169"/>
      <c r="AB343" s="16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190"/>
      <c r="BA343" s="39"/>
      <c r="BB343" s="39"/>
      <c r="BC343" s="39"/>
      <c r="BD343" s="39"/>
      <c r="BE343" s="39"/>
      <c r="BF343" s="39"/>
      <c r="BG343" s="39"/>
    </row>
    <row r="344" spans="1:59" x14ac:dyDescent="0.25">
      <c r="A344" s="39"/>
      <c r="B344" s="39"/>
      <c r="C344" s="39"/>
      <c r="D344" s="39"/>
      <c r="E344" s="148">
        <v>0</v>
      </c>
      <c r="F344" s="418" t="s">
        <v>908</v>
      </c>
      <c r="G344" s="419"/>
      <c r="H344" s="419"/>
      <c r="I344" s="419"/>
      <c r="J344" s="419"/>
      <c r="K344" s="419"/>
      <c r="L344" s="420"/>
      <c r="M344" s="421" t="s">
        <v>234</v>
      </c>
      <c r="N344" s="422"/>
      <c r="O344" s="147" t="s">
        <v>560</v>
      </c>
      <c r="P344" s="47" t="s">
        <v>637</v>
      </c>
      <c r="Q344" s="141"/>
      <c r="R344" s="141"/>
      <c r="S344" s="141"/>
      <c r="T344" s="141"/>
      <c r="U344" s="144"/>
      <c r="V344" s="189"/>
      <c r="W344" s="189"/>
      <c r="X344" s="189"/>
      <c r="Y344" s="189"/>
      <c r="Z344" s="189"/>
      <c r="AA344" s="189"/>
      <c r="AB344" s="189"/>
      <c r="AC344" s="189"/>
      <c r="AD344" s="189"/>
      <c r="AE344" s="189"/>
      <c r="AF344" s="189"/>
      <c r="AG344" s="189"/>
      <c r="AH344" s="189"/>
      <c r="AI344" s="189"/>
      <c r="AJ344" s="189"/>
      <c r="AK344" s="189"/>
      <c r="AL344" s="189"/>
      <c r="AM344" s="189"/>
      <c r="AN344" s="189"/>
      <c r="AO344" s="189"/>
      <c r="AP344" s="189"/>
      <c r="AQ344" s="189"/>
      <c r="AR344" s="189"/>
      <c r="AS344" s="189"/>
      <c r="AT344" s="189"/>
      <c r="AU344" s="189"/>
      <c r="AV344" s="189"/>
      <c r="AW344" s="189"/>
      <c r="AX344" s="189"/>
      <c r="AY344" s="189"/>
      <c r="AZ344" s="190"/>
      <c r="BA344" s="39"/>
      <c r="BB344" s="39"/>
      <c r="BC344" s="39"/>
      <c r="BD344" s="39"/>
      <c r="BE344" s="39"/>
      <c r="BF344" s="39"/>
      <c r="BG344" s="39"/>
    </row>
    <row r="345" spans="1:59" x14ac:dyDescent="0.25">
      <c r="A345" s="39"/>
      <c r="B345" s="39"/>
      <c r="C345" s="39"/>
      <c r="D345" s="183" t="s">
        <v>580</v>
      </c>
      <c r="E345" s="256">
        <v>1</v>
      </c>
      <c r="F345" s="388" t="s">
        <v>908</v>
      </c>
      <c r="G345" s="389"/>
      <c r="H345" s="389"/>
      <c r="I345" s="389"/>
      <c r="J345" s="389"/>
      <c r="K345" s="389"/>
      <c r="L345" s="390"/>
      <c r="M345" s="388" t="s">
        <v>234</v>
      </c>
      <c r="N345" s="389"/>
      <c r="O345" s="195" t="s">
        <v>560</v>
      </c>
      <c r="P345" s="255" t="s">
        <v>583</v>
      </c>
      <c r="Q345" s="141"/>
      <c r="R345" s="141"/>
      <c r="S345" s="141"/>
      <c r="T345" s="141"/>
      <c r="U345" s="144"/>
      <c r="V345" s="189"/>
      <c r="W345" s="189"/>
      <c r="X345" s="189"/>
      <c r="Y345" s="189"/>
      <c r="Z345" s="189"/>
      <c r="AA345" s="189"/>
      <c r="AB345" s="189"/>
      <c r="AC345" s="189"/>
      <c r="AD345" s="189"/>
      <c r="AE345" s="189"/>
      <c r="AF345" s="189"/>
      <c r="AG345" s="189"/>
      <c r="AH345" s="189"/>
      <c r="AI345" s="189"/>
      <c r="AJ345" s="189"/>
      <c r="AK345" s="189"/>
      <c r="AL345" s="189"/>
      <c r="AM345" s="189"/>
      <c r="AN345" s="189"/>
      <c r="AO345" s="189"/>
      <c r="AP345" s="189"/>
      <c r="AQ345" s="189"/>
      <c r="AR345" s="189"/>
      <c r="AS345" s="189"/>
      <c r="AT345" s="189"/>
      <c r="AU345" s="189"/>
      <c r="AV345" s="189"/>
      <c r="AW345" s="189"/>
      <c r="AX345" s="189"/>
      <c r="AY345" s="189"/>
      <c r="AZ345" s="190"/>
      <c r="BA345" s="39"/>
      <c r="BB345" s="39"/>
      <c r="BC345" s="39"/>
      <c r="BD345" s="39"/>
      <c r="BE345" s="39"/>
      <c r="BF345" s="39"/>
      <c r="BG345" s="39"/>
    </row>
    <row r="346" spans="1:59" x14ac:dyDescent="0.25">
      <c r="A346" s="39"/>
      <c r="B346" s="39"/>
      <c r="C346" s="39"/>
      <c r="D346" s="39"/>
      <c r="E346" s="148">
        <v>0</v>
      </c>
      <c r="F346" s="418" t="s">
        <v>910</v>
      </c>
      <c r="G346" s="419"/>
      <c r="H346" s="419"/>
      <c r="I346" s="419"/>
      <c r="J346" s="419"/>
      <c r="K346" s="419"/>
      <c r="L346" s="420"/>
      <c r="M346" s="421" t="s">
        <v>234</v>
      </c>
      <c r="N346" s="422"/>
      <c r="O346" s="147" t="s">
        <v>560</v>
      </c>
      <c r="P346" s="47" t="s">
        <v>638</v>
      </c>
      <c r="Q346" s="141"/>
      <c r="R346" s="141"/>
      <c r="S346" s="141"/>
      <c r="T346" s="141"/>
      <c r="U346" s="144"/>
      <c r="V346" s="189"/>
      <c r="W346" s="189"/>
      <c r="X346" s="189"/>
      <c r="Y346" s="189"/>
      <c r="Z346" s="189"/>
      <c r="AA346" s="189"/>
      <c r="AB346" s="189"/>
      <c r="AC346" s="189"/>
      <c r="AD346" s="189"/>
      <c r="AE346" s="189"/>
      <c r="AF346" s="189"/>
      <c r="AG346" s="189"/>
      <c r="AH346" s="189"/>
      <c r="AI346" s="189"/>
      <c r="AJ346" s="189"/>
      <c r="AK346" s="189"/>
      <c r="AL346" s="189"/>
      <c r="AM346" s="189"/>
      <c r="AN346" s="189"/>
      <c r="AO346" s="189"/>
      <c r="AP346" s="189"/>
      <c r="AQ346" s="189"/>
      <c r="AR346" s="189"/>
      <c r="AS346" s="189"/>
      <c r="AT346" s="189"/>
      <c r="AU346" s="189"/>
      <c r="AV346" s="189"/>
      <c r="AW346" s="189"/>
      <c r="AX346" s="189"/>
      <c r="AY346" s="189"/>
      <c r="AZ346" s="190"/>
      <c r="BA346" s="39"/>
      <c r="BB346" s="39"/>
      <c r="BC346" s="39"/>
      <c r="BD346" s="39"/>
      <c r="BE346" s="39"/>
      <c r="BF346" s="39"/>
      <c r="BG346" s="39"/>
    </row>
    <row r="347" spans="1:59" x14ac:dyDescent="0.25">
      <c r="A347" s="39"/>
      <c r="B347" s="39"/>
      <c r="C347" s="39"/>
      <c r="D347" s="183"/>
      <c r="E347" s="148">
        <v>1</v>
      </c>
      <c r="F347" s="418" t="s">
        <v>910</v>
      </c>
      <c r="G347" s="419"/>
      <c r="H347" s="419"/>
      <c r="I347" s="419"/>
      <c r="J347" s="419"/>
      <c r="K347" s="419"/>
      <c r="L347" s="420"/>
      <c r="M347" s="421" t="s">
        <v>234</v>
      </c>
      <c r="N347" s="422"/>
      <c r="O347" s="147" t="s">
        <v>560</v>
      </c>
      <c r="P347" s="47" t="s">
        <v>639</v>
      </c>
      <c r="Q347" s="141"/>
      <c r="R347" s="141"/>
      <c r="S347" s="141"/>
      <c r="T347" s="141"/>
      <c r="U347" s="144"/>
      <c r="V347" s="189"/>
      <c r="W347" s="189"/>
      <c r="X347" s="189"/>
      <c r="Y347" s="189"/>
      <c r="Z347" s="189"/>
      <c r="AA347" s="189"/>
      <c r="AB347" s="189"/>
      <c r="AC347" s="189"/>
      <c r="AD347" s="189"/>
      <c r="AE347" s="189"/>
      <c r="AF347" s="189"/>
      <c r="AG347" s="189"/>
      <c r="AH347" s="189"/>
      <c r="AI347" s="189"/>
      <c r="AJ347" s="189"/>
      <c r="AK347" s="189"/>
      <c r="AL347" s="189"/>
      <c r="AM347" s="189"/>
      <c r="AN347" s="189"/>
      <c r="AO347" s="189"/>
      <c r="AP347" s="189"/>
      <c r="AQ347" s="189"/>
      <c r="AR347" s="189"/>
      <c r="AS347" s="189"/>
      <c r="AT347" s="189"/>
      <c r="AU347" s="189"/>
      <c r="AV347" s="189"/>
      <c r="AW347" s="189"/>
      <c r="AX347" s="189"/>
      <c r="AY347" s="189"/>
      <c r="AZ347" s="190"/>
      <c r="BA347" s="39"/>
      <c r="BB347" s="39"/>
      <c r="BC347" s="39"/>
      <c r="BD347" s="39"/>
      <c r="BE347" s="39"/>
      <c r="BF347" s="39"/>
      <c r="BG347" s="39"/>
    </row>
    <row r="348" spans="1:59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147"/>
      <c r="P348" s="47"/>
      <c r="Q348" s="141"/>
      <c r="R348" s="141"/>
      <c r="S348" s="141"/>
      <c r="T348" s="141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</row>
    <row r="349" spans="1:59" x14ac:dyDescent="0.25">
      <c r="A349" s="394" t="s">
        <v>740</v>
      </c>
      <c r="B349" s="394"/>
      <c r="C349" s="39"/>
      <c r="D349" s="39"/>
      <c r="E349" s="148" t="s">
        <v>556</v>
      </c>
      <c r="F349" s="39"/>
      <c r="G349" s="39"/>
      <c r="H349" s="39"/>
      <c r="I349" s="39"/>
      <c r="J349" s="39"/>
      <c r="K349" s="39"/>
      <c r="L349" s="39"/>
      <c r="M349" s="258"/>
      <c r="N349" s="259" t="s">
        <v>715</v>
      </c>
      <c r="O349" s="165">
        <v>1</v>
      </c>
      <c r="P349" s="165">
        <v>0</v>
      </c>
      <c r="Q349" s="165">
        <v>0</v>
      </c>
      <c r="R349" s="165">
        <v>0</v>
      </c>
      <c r="S349" s="165">
        <v>0</v>
      </c>
      <c r="T349" s="165">
        <v>0</v>
      </c>
      <c r="U349" s="423" t="str">
        <f>Parameters!D$58&amp;"_"&amp;Parameters!E59</f>
        <v>RUN_NB</v>
      </c>
      <c r="V349" s="424"/>
      <c r="W349" s="424"/>
      <c r="X349" s="424"/>
      <c r="Y349" s="424"/>
      <c r="Z349" s="424"/>
      <c r="AA349" s="424"/>
      <c r="AB349" s="424"/>
      <c r="AC349" s="424"/>
      <c r="AD349" s="424"/>
      <c r="AE349" s="424"/>
      <c r="AF349" s="424"/>
      <c r="AG349" s="424"/>
      <c r="AH349" s="424"/>
      <c r="AI349" s="424"/>
      <c r="AJ349" s="424"/>
      <c r="AK349" s="424"/>
      <c r="AL349" s="424"/>
      <c r="AM349" s="424"/>
      <c r="AN349" s="424"/>
      <c r="AO349" s="424"/>
      <c r="AP349" s="424"/>
      <c r="AQ349" s="424"/>
      <c r="AR349" s="424"/>
      <c r="AS349" s="424"/>
      <c r="AT349" s="424"/>
      <c r="AU349" s="424"/>
      <c r="AV349" s="424"/>
      <c r="AW349" s="424"/>
      <c r="AX349" s="424"/>
      <c r="AY349" s="424"/>
      <c r="AZ349" s="425"/>
      <c r="BA349" s="150"/>
      <c r="BB349" s="151" t="s">
        <v>656</v>
      </c>
      <c r="BC349" s="39"/>
      <c r="BD349" s="39"/>
      <c r="BE349" s="39"/>
      <c r="BF349" s="39"/>
      <c r="BG349" s="39"/>
    </row>
    <row r="350" spans="1:59" x14ac:dyDescent="0.25">
      <c r="A350" s="39"/>
      <c r="B350" s="39"/>
      <c r="C350" s="39"/>
      <c r="D350" s="39"/>
      <c r="E350" s="148" t="s">
        <v>556</v>
      </c>
      <c r="F350" s="39"/>
      <c r="G350" s="39"/>
      <c r="H350" s="39"/>
      <c r="I350" s="39"/>
      <c r="J350" s="39"/>
      <c r="K350" s="39"/>
      <c r="L350" s="39"/>
      <c r="M350" s="258"/>
      <c r="N350" s="259" t="s">
        <v>718</v>
      </c>
      <c r="O350" s="165">
        <v>1</v>
      </c>
      <c r="P350" s="165">
        <v>0</v>
      </c>
      <c r="Q350" s="165">
        <v>0</v>
      </c>
      <c r="R350" s="165">
        <v>0</v>
      </c>
      <c r="S350" s="165">
        <v>0</v>
      </c>
      <c r="T350" s="165">
        <v>1</v>
      </c>
      <c r="U350" s="423" t="str">
        <f>Parameters!D$58&amp;"_"&amp;Parameters!E60</f>
        <v>RUN_TOTAL_TIME</v>
      </c>
      <c r="V350" s="424"/>
      <c r="W350" s="424"/>
      <c r="X350" s="424"/>
      <c r="Y350" s="424"/>
      <c r="Z350" s="424"/>
      <c r="AA350" s="424"/>
      <c r="AB350" s="424"/>
      <c r="AC350" s="424"/>
      <c r="AD350" s="424"/>
      <c r="AE350" s="424"/>
      <c r="AF350" s="424"/>
      <c r="AG350" s="424"/>
      <c r="AH350" s="424"/>
      <c r="AI350" s="424"/>
      <c r="AJ350" s="424"/>
      <c r="AK350" s="424"/>
      <c r="AL350" s="424"/>
      <c r="AM350" s="424"/>
      <c r="AN350" s="424"/>
      <c r="AO350" s="424"/>
      <c r="AP350" s="424"/>
      <c r="AQ350" s="424"/>
      <c r="AR350" s="424"/>
      <c r="AS350" s="424"/>
      <c r="AT350" s="424"/>
      <c r="AU350" s="424"/>
      <c r="AV350" s="424"/>
      <c r="AW350" s="424"/>
      <c r="AX350" s="424"/>
      <c r="AY350" s="424"/>
      <c r="AZ350" s="425"/>
      <c r="BA350" s="150"/>
      <c r="BB350" s="151" t="s">
        <v>743</v>
      </c>
      <c r="BC350" s="39"/>
      <c r="BD350" s="39"/>
      <c r="BE350" s="39"/>
      <c r="BF350" s="39"/>
      <c r="BG350" s="39"/>
    </row>
    <row r="351" spans="1:59" x14ac:dyDescent="0.25">
      <c r="A351" s="39"/>
      <c r="B351" s="39"/>
      <c r="C351" s="39"/>
      <c r="D351" s="39"/>
      <c r="E351" s="148" t="s">
        <v>556</v>
      </c>
      <c r="F351" s="39"/>
      <c r="G351" s="39"/>
      <c r="H351" s="39"/>
      <c r="I351" s="39"/>
      <c r="J351" s="39"/>
      <c r="K351" s="39"/>
      <c r="L351" s="39"/>
      <c r="M351" s="258"/>
      <c r="N351" s="259" t="s">
        <v>719</v>
      </c>
      <c r="O351" s="165">
        <v>1</v>
      </c>
      <c r="P351" s="165">
        <v>0</v>
      </c>
      <c r="Q351" s="165">
        <v>0</v>
      </c>
      <c r="R351" s="165">
        <v>0</v>
      </c>
      <c r="S351" s="165">
        <v>1</v>
      </c>
      <c r="T351" s="165">
        <v>0</v>
      </c>
      <c r="U351" s="423" t="str">
        <f>Parameters!D$58&amp;"_"&amp;Parameters!E61</f>
        <v>RUN_FIRST_TIME</v>
      </c>
      <c r="V351" s="424"/>
      <c r="W351" s="424"/>
      <c r="X351" s="424"/>
      <c r="Y351" s="424"/>
      <c r="Z351" s="424"/>
      <c r="AA351" s="424"/>
      <c r="AB351" s="424"/>
      <c r="AC351" s="424"/>
      <c r="AD351" s="424"/>
      <c r="AE351" s="424"/>
      <c r="AF351" s="424"/>
      <c r="AG351" s="424"/>
      <c r="AH351" s="424"/>
      <c r="AI351" s="424"/>
      <c r="AJ351" s="424"/>
      <c r="AK351" s="424"/>
      <c r="AL351" s="424"/>
      <c r="AM351" s="424"/>
      <c r="AN351" s="424"/>
      <c r="AO351" s="424"/>
      <c r="AP351" s="424"/>
      <c r="AQ351" s="424"/>
      <c r="AR351" s="424"/>
      <c r="AS351" s="424"/>
      <c r="AT351" s="424"/>
      <c r="AU351" s="424"/>
      <c r="AV351" s="424"/>
      <c r="AW351" s="424"/>
      <c r="AX351" s="424"/>
      <c r="AY351" s="424"/>
      <c r="AZ351" s="425"/>
      <c r="BA351" s="150"/>
      <c r="BB351" s="151" t="s">
        <v>743</v>
      </c>
      <c r="BC351" s="39"/>
      <c r="BD351" s="39"/>
      <c r="BE351" s="39"/>
      <c r="BF351" s="39"/>
      <c r="BG351" s="39"/>
    </row>
    <row r="352" spans="1:59" x14ac:dyDescent="0.25">
      <c r="A352" s="39"/>
      <c r="B352" s="39"/>
      <c r="C352" s="39"/>
      <c r="D352" s="39"/>
      <c r="E352" s="148" t="s">
        <v>556</v>
      </c>
      <c r="F352" s="39"/>
      <c r="G352" s="39"/>
      <c r="H352" s="39"/>
      <c r="I352" s="39"/>
      <c r="J352" s="39"/>
      <c r="K352" s="39"/>
      <c r="L352" s="39"/>
      <c r="M352" s="258"/>
      <c r="N352" s="259" t="s">
        <v>720</v>
      </c>
      <c r="O352" s="165">
        <v>1</v>
      </c>
      <c r="P352" s="165">
        <v>0</v>
      </c>
      <c r="Q352" s="165">
        <v>0</v>
      </c>
      <c r="R352" s="165">
        <v>0</v>
      </c>
      <c r="S352" s="165">
        <v>1</v>
      </c>
      <c r="T352" s="165">
        <v>1</v>
      </c>
      <c r="U352" s="423" t="str">
        <f>Parameters!D$58&amp;"_"&amp;Parameters!E62</f>
        <v>RUN_LAST_TIME</v>
      </c>
      <c r="V352" s="424"/>
      <c r="W352" s="424"/>
      <c r="X352" s="424"/>
      <c r="Y352" s="424"/>
      <c r="Z352" s="424"/>
      <c r="AA352" s="424"/>
      <c r="AB352" s="424"/>
      <c r="AC352" s="424"/>
      <c r="AD352" s="424"/>
      <c r="AE352" s="424"/>
      <c r="AF352" s="424"/>
      <c r="AG352" s="424"/>
      <c r="AH352" s="424"/>
      <c r="AI352" s="424"/>
      <c r="AJ352" s="424"/>
      <c r="AK352" s="424"/>
      <c r="AL352" s="424"/>
      <c r="AM352" s="424"/>
      <c r="AN352" s="424"/>
      <c r="AO352" s="424"/>
      <c r="AP352" s="424"/>
      <c r="AQ352" s="424"/>
      <c r="AR352" s="424"/>
      <c r="AS352" s="424"/>
      <c r="AT352" s="424"/>
      <c r="AU352" s="424"/>
      <c r="AV352" s="424"/>
      <c r="AW352" s="424"/>
      <c r="AX352" s="424"/>
      <c r="AY352" s="424"/>
      <c r="AZ352" s="425"/>
      <c r="BA352" s="150"/>
      <c r="BB352" s="151" t="s">
        <v>743</v>
      </c>
      <c r="BC352" s="39"/>
      <c r="BD352" s="39"/>
      <c r="BE352" s="39"/>
      <c r="BF352" s="39"/>
      <c r="BG352" s="39"/>
    </row>
    <row r="353" spans="1:59" x14ac:dyDescent="0.25">
      <c r="A353" s="39"/>
      <c r="B353" s="39"/>
      <c r="C353" s="39"/>
      <c r="D353" s="39"/>
      <c r="E353" s="148" t="s">
        <v>556</v>
      </c>
      <c r="F353" s="39"/>
      <c r="G353" s="39"/>
      <c r="H353" s="39"/>
      <c r="I353" s="39"/>
      <c r="J353" s="39"/>
      <c r="K353" s="39"/>
      <c r="L353" s="39"/>
      <c r="M353" s="258"/>
      <c r="N353" s="259" t="s">
        <v>721</v>
      </c>
      <c r="O353" s="165">
        <v>1</v>
      </c>
      <c r="P353" s="165">
        <v>0</v>
      </c>
      <c r="Q353" s="165">
        <v>0</v>
      </c>
      <c r="R353" s="165">
        <v>1</v>
      </c>
      <c r="S353" s="165">
        <v>0</v>
      </c>
      <c r="T353" s="165">
        <v>0</v>
      </c>
      <c r="U353" s="423" t="str">
        <f>Parameters!D$64&amp;"_"&amp;Parameters!E65</f>
        <v>CHARGE_NB</v>
      </c>
      <c r="V353" s="424"/>
      <c r="W353" s="424"/>
      <c r="X353" s="424"/>
      <c r="Y353" s="424"/>
      <c r="Z353" s="424"/>
      <c r="AA353" s="424"/>
      <c r="AB353" s="424"/>
      <c r="AC353" s="424"/>
      <c r="AD353" s="424"/>
      <c r="AE353" s="424"/>
      <c r="AF353" s="424"/>
      <c r="AG353" s="424"/>
      <c r="AH353" s="424"/>
      <c r="AI353" s="424"/>
      <c r="AJ353" s="424"/>
      <c r="AK353" s="424"/>
      <c r="AL353" s="424"/>
      <c r="AM353" s="424"/>
      <c r="AN353" s="424"/>
      <c r="AO353" s="424"/>
      <c r="AP353" s="424"/>
      <c r="AQ353" s="424"/>
      <c r="AR353" s="424"/>
      <c r="AS353" s="424"/>
      <c r="AT353" s="424"/>
      <c r="AU353" s="424"/>
      <c r="AV353" s="424"/>
      <c r="AW353" s="424"/>
      <c r="AX353" s="424"/>
      <c r="AY353" s="424"/>
      <c r="AZ353" s="425"/>
      <c r="BA353" s="150"/>
      <c r="BB353" s="151" t="s">
        <v>656</v>
      </c>
      <c r="BC353" s="39"/>
      <c r="BD353" s="39"/>
      <c r="BE353" s="39"/>
      <c r="BF353" s="39"/>
      <c r="BG353" s="39"/>
    </row>
    <row r="354" spans="1:59" x14ac:dyDescent="0.25">
      <c r="A354" s="39"/>
      <c r="B354" s="39"/>
      <c r="C354" s="39"/>
      <c r="D354" s="39"/>
      <c r="E354" s="148" t="s">
        <v>556</v>
      </c>
      <c r="F354" s="39"/>
      <c r="G354" s="39"/>
      <c r="H354" s="39"/>
      <c r="I354" s="39"/>
      <c r="J354" s="39"/>
      <c r="K354" s="39"/>
      <c r="L354" s="39"/>
      <c r="M354" s="258"/>
      <c r="N354" s="259" t="s">
        <v>722</v>
      </c>
      <c r="O354" s="165">
        <v>1</v>
      </c>
      <c r="P354" s="165">
        <v>0</v>
      </c>
      <c r="Q354" s="165">
        <v>0</v>
      </c>
      <c r="R354" s="165">
        <v>1</v>
      </c>
      <c r="S354" s="165">
        <v>0</v>
      </c>
      <c r="T354" s="165">
        <v>1</v>
      </c>
      <c r="U354" s="423" t="str">
        <f>Parameters!D$64&amp;"_"&amp;Parameters!E66</f>
        <v>CHARGE_TOTAL_TIME</v>
      </c>
      <c r="V354" s="424"/>
      <c r="W354" s="424"/>
      <c r="X354" s="424"/>
      <c r="Y354" s="424"/>
      <c r="Z354" s="424"/>
      <c r="AA354" s="424"/>
      <c r="AB354" s="424"/>
      <c r="AC354" s="424"/>
      <c r="AD354" s="424"/>
      <c r="AE354" s="424"/>
      <c r="AF354" s="424"/>
      <c r="AG354" s="424"/>
      <c r="AH354" s="424"/>
      <c r="AI354" s="424"/>
      <c r="AJ354" s="424"/>
      <c r="AK354" s="424"/>
      <c r="AL354" s="424"/>
      <c r="AM354" s="424"/>
      <c r="AN354" s="424"/>
      <c r="AO354" s="424"/>
      <c r="AP354" s="424"/>
      <c r="AQ354" s="424"/>
      <c r="AR354" s="424"/>
      <c r="AS354" s="424"/>
      <c r="AT354" s="424"/>
      <c r="AU354" s="424"/>
      <c r="AV354" s="424"/>
      <c r="AW354" s="424"/>
      <c r="AX354" s="424"/>
      <c r="AY354" s="424"/>
      <c r="AZ354" s="425"/>
      <c r="BA354" s="150"/>
      <c r="BB354" s="151" t="s">
        <v>743</v>
      </c>
      <c r="BC354" s="39"/>
      <c r="BD354" s="39"/>
      <c r="BE354" s="39"/>
      <c r="BF354" s="39"/>
      <c r="BG354" s="39"/>
    </row>
    <row r="355" spans="1:59" x14ac:dyDescent="0.25">
      <c r="A355" s="39"/>
      <c r="B355" s="39"/>
      <c r="C355" s="39"/>
      <c r="D355" s="39"/>
      <c r="E355" s="148" t="s">
        <v>556</v>
      </c>
      <c r="F355" s="39"/>
      <c r="G355" s="39"/>
      <c r="H355" s="39"/>
      <c r="I355" s="39"/>
      <c r="J355" s="39"/>
      <c r="K355" s="39"/>
      <c r="L355" s="39"/>
      <c r="M355" s="258"/>
      <c r="N355" s="259" t="s">
        <v>723</v>
      </c>
      <c r="O355" s="165">
        <v>1</v>
      </c>
      <c r="P355" s="165">
        <v>0</v>
      </c>
      <c r="Q355" s="165">
        <v>0</v>
      </c>
      <c r="R355" s="165">
        <v>1</v>
      </c>
      <c r="S355" s="165">
        <v>1</v>
      </c>
      <c r="T355" s="165">
        <v>0</v>
      </c>
      <c r="U355" s="423" t="str">
        <f>Parameters!D$64&amp;"_"&amp;Parameters!E67</f>
        <v>CHARGE_FIRST_TIME</v>
      </c>
      <c r="V355" s="424"/>
      <c r="W355" s="424"/>
      <c r="X355" s="424"/>
      <c r="Y355" s="424"/>
      <c r="Z355" s="424"/>
      <c r="AA355" s="424"/>
      <c r="AB355" s="424"/>
      <c r="AC355" s="424"/>
      <c r="AD355" s="424"/>
      <c r="AE355" s="424"/>
      <c r="AF355" s="424"/>
      <c r="AG355" s="424"/>
      <c r="AH355" s="424"/>
      <c r="AI355" s="424"/>
      <c r="AJ355" s="424"/>
      <c r="AK355" s="424"/>
      <c r="AL355" s="424"/>
      <c r="AM355" s="424"/>
      <c r="AN355" s="424"/>
      <c r="AO355" s="424"/>
      <c r="AP355" s="424"/>
      <c r="AQ355" s="424"/>
      <c r="AR355" s="424"/>
      <c r="AS355" s="424"/>
      <c r="AT355" s="424"/>
      <c r="AU355" s="424"/>
      <c r="AV355" s="424"/>
      <c r="AW355" s="424"/>
      <c r="AX355" s="424"/>
      <c r="AY355" s="424"/>
      <c r="AZ355" s="425"/>
      <c r="BA355" s="150"/>
      <c r="BB355" s="151" t="s">
        <v>743</v>
      </c>
      <c r="BC355" s="39"/>
      <c r="BD355" s="39"/>
      <c r="BE355" s="39"/>
      <c r="BF355" s="39"/>
      <c r="BG355" s="39"/>
    </row>
    <row r="356" spans="1:59" x14ac:dyDescent="0.25">
      <c r="A356" s="39"/>
      <c r="B356" s="39"/>
      <c r="C356" s="39"/>
      <c r="D356" s="39"/>
      <c r="E356" s="148" t="s">
        <v>556</v>
      </c>
      <c r="F356" s="39"/>
      <c r="G356" s="39"/>
      <c r="H356" s="39"/>
      <c r="I356" s="39"/>
      <c r="J356" s="39"/>
      <c r="K356" s="39"/>
      <c r="L356" s="39"/>
      <c r="M356" s="258"/>
      <c r="N356" s="259" t="s">
        <v>724</v>
      </c>
      <c r="O356" s="165">
        <v>1</v>
      </c>
      <c r="P356" s="165">
        <v>0</v>
      </c>
      <c r="Q356" s="165">
        <v>0</v>
      </c>
      <c r="R356" s="165">
        <v>1</v>
      </c>
      <c r="S356" s="165">
        <v>1</v>
      </c>
      <c r="T356" s="165">
        <v>1</v>
      </c>
      <c r="U356" s="423" t="str">
        <f>Parameters!D$64&amp;"_"&amp;Parameters!E68</f>
        <v>CHARGE_LAST_TIME</v>
      </c>
      <c r="V356" s="424"/>
      <c r="W356" s="424"/>
      <c r="X356" s="424"/>
      <c r="Y356" s="424"/>
      <c r="Z356" s="424"/>
      <c r="AA356" s="424"/>
      <c r="AB356" s="424"/>
      <c r="AC356" s="424"/>
      <c r="AD356" s="424"/>
      <c r="AE356" s="424"/>
      <c r="AF356" s="424"/>
      <c r="AG356" s="424"/>
      <c r="AH356" s="424"/>
      <c r="AI356" s="424"/>
      <c r="AJ356" s="424"/>
      <c r="AK356" s="424"/>
      <c r="AL356" s="424"/>
      <c r="AM356" s="424"/>
      <c r="AN356" s="424"/>
      <c r="AO356" s="424"/>
      <c r="AP356" s="424"/>
      <c r="AQ356" s="424"/>
      <c r="AR356" s="424"/>
      <c r="AS356" s="424"/>
      <c r="AT356" s="424"/>
      <c r="AU356" s="424"/>
      <c r="AV356" s="424"/>
      <c r="AW356" s="424"/>
      <c r="AX356" s="424"/>
      <c r="AY356" s="424"/>
      <c r="AZ356" s="425"/>
      <c r="BA356" s="150"/>
      <c r="BB356" s="151" t="s">
        <v>743</v>
      </c>
      <c r="BC356" s="39"/>
      <c r="BD356" s="39"/>
      <c r="BE356" s="39"/>
      <c r="BF356" s="39"/>
      <c r="BG356" s="39"/>
    </row>
    <row r="357" spans="1:59" x14ac:dyDescent="0.25">
      <c r="A357" s="39"/>
      <c r="B357" s="39"/>
      <c r="C357" s="39"/>
      <c r="D357" s="39"/>
      <c r="E357" s="148" t="s">
        <v>556</v>
      </c>
      <c r="F357" s="39"/>
      <c r="G357" s="39"/>
      <c r="H357" s="39"/>
      <c r="I357" s="39"/>
      <c r="J357" s="39"/>
      <c r="K357" s="39"/>
      <c r="L357" s="39"/>
      <c r="M357" s="258"/>
      <c r="N357" s="259" t="s">
        <v>725</v>
      </c>
      <c r="O357" s="165">
        <v>1</v>
      </c>
      <c r="P357" s="165">
        <v>0</v>
      </c>
      <c r="Q357" s="165">
        <v>1</v>
      </c>
      <c r="R357" s="165">
        <v>0</v>
      </c>
      <c r="S357" s="165">
        <v>0</v>
      </c>
      <c r="T357" s="165">
        <v>0</v>
      </c>
      <c r="U357" s="423" t="str">
        <f>Parameters!D$70&amp;"_"&amp;Parameters!E71</f>
        <v>ERRORS_NB_ERR_RADIO</v>
      </c>
      <c r="V357" s="424"/>
      <c r="W357" s="424"/>
      <c r="X357" s="424"/>
      <c r="Y357" s="424"/>
      <c r="Z357" s="424"/>
      <c r="AA357" s="424"/>
      <c r="AB357" s="424"/>
      <c r="AC357" s="424"/>
      <c r="AD357" s="424"/>
      <c r="AE357" s="424"/>
      <c r="AF357" s="424"/>
      <c r="AG357" s="424"/>
      <c r="AH357" s="424"/>
      <c r="AI357" s="424"/>
      <c r="AJ357" s="424"/>
      <c r="AK357" s="424"/>
      <c r="AL357" s="424"/>
      <c r="AM357" s="424"/>
      <c r="AN357" s="424"/>
      <c r="AO357" s="424"/>
      <c r="AP357" s="424"/>
      <c r="AQ357" s="424"/>
      <c r="AR357" s="424"/>
      <c r="AS357" s="424"/>
      <c r="AT357" s="424"/>
      <c r="AU357" s="424"/>
      <c r="AV357" s="424"/>
      <c r="AW357" s="424"/>
      <c r="AX357" s="424"/>
      <c r="AY357" s="424"/>
      <c r="AZ357" s="425"/>
      <c r="BA357" s="150"/>
      <c r="BB357" s="151" t="s">
        <v>656</v>
      </c>
      <c r="BC357" s="39"/>
      <c r="BD357" s="39"/>
      <c r="BE357" s="39"/>
      <c r="BF357" s="39"/>
      <c r="BG357" s="39"/>
    </row>
    <row r="358" spans="1:59" x14ac:dyDescent="0.25">
      <c r="A358" s="39"/>
      <c r="B358" s="39"/>
      <c r="C358" s="39"/>
      <c r="D358" s="39"/>
      <c r="E358" s="148" t="s">
        <v>556</v>
      </c>
      <c r="F358" s="39"/>
      <c r="G358" s="39"/>
      <c r="H358" s="39"/>
      <c r="I358" s="39"/>
      <c r="J358" s="39"/>
      <c r="K358" s="39"/>
      <c r="L358" s="39"/>
      <c r="M358" s="258"/>
      <c r="N358" s="259" t="s">
        <v>726</v>
      </c>
      <c r="O358" s="165">
        <v>1</v>
      </c>
      <c r="P358" s="165">
        <v>0</v>
      </c>
      <c r="Q358" s="165">
        <v>1</v>
      </c>
      <c r="R358" s="165">
        <v>0</v>
      </c>
      <c r="S358" s="165">
        <v>0</v>
      </c>
      <c r="T358" s="165">
        <v>1</v>
      </c>
      <c r="U358" s="423" t="str">
        <f>Parameters!D$70&amp;"_"&amp;Parameters!E72</f>
        <v>ERRORS_NB_ERR_SPI</v>
      </c>
      <c r="V358" s="424"/>
      <c r="W358" s="424"/>
      <c r="X358" s="424"/>
      <c r="Y358" s="424"/>
      <c r="Z358" s="424"/>
      <c r="AA358" s="424"/>
      <c r="AB358" s="424"/>
      <c r="AC358" s="424"/>
      <c r="AD358" s="424"/>
      <c r="AE358" s="424"/>
      <c r="AF358" s="424"/>
      <c r="AG358" s="424"/>
      <c r="AH358" s="424"/>
      <c r="AI358" s="424"/>
      <c r="AJ358" s="424"/>
      <c r="AK358" s="424"/>
      <c r="AL358" s="424"/>
      <c r="AM358" s="424"/>
      <c r="AN358" s="424"/>
      <c r="AO358" s="424"/>
      <c r="AP358" s="424"/>
      <c r="AQ358" s="424"/>
      <c r="AR358" s="424"/>
      <c r="AS358" s="424"/>
      <c r="AT358" s="424"/>
      <c r="AU358" s="424"/>
      <c r="AV358" s="424"/>
      <c r="AW358" s="424"/>
      <c r="AX358" s="424"/>
      <c r="AY358" s="424"/>
      <c r="AZ358" s="425"/>
      <c r="BA358" s="150"/>
      <c r="BB358" s="151" t="s">
        <v>656</v>
      </c>
      <c r="BC358" s="39"/>
      <c r="BD358" s="39"/>
      <c r="BE358" s="39"/>
      <c r="BF358" s="39"/>
      <c r="BG358" s="39"/>
    </row>
    <row r="359" spans="1:59" x14ac:dyDescent="0.25">
      <c r="A359" s="39"/>
      <c r="B359" s="39"/>
      <c r="C359" s="39"/>
      <c r="D359" s="39"/>
      <c r="E359" s="148" t="s">
        <v>556</v>
      </c>
      <c r="F359" s="39"/>
      <c r="G359" s="39"/>
      <c r="H359" s="39"/>
      <c r="I359" s="39"/>
      <c r="J359" s="39"/>
      <c r="K359" s="39"/>
      <c r="L359" s="39"/>
      <c r="M359" s="258"/>
      <c r="N359" s="259" t="s">
        <v>727</v>
      </c>
      <c r="O359" s="165">
        <v>1</v>
      </c>
      <c r="P359" s="165">
        <v>0</v>
      </c>
      <c r="Q359" s="165">
        <v>1</v>
      </c>
      <c r="R359" s="165">
        <v>0</v>
      </c>
      <c r="S359" s="165">
        <v>1</v>
      </c>
      <c r="T359" s="165">
        <v>0</v>
      </c>
      <c r="U359" s="423" t="str">
        <f>Parameters!D$70&amp;"_"&amp;Parameters!E73</f>
        <v>ERRORS_NB_ERR_HAL</v>
      </c>
      <c r="V359" s="424"/>
      <c r="W359" s="424"/>
      <c r="X359" s="424"/>
      <c r="Y359" s="424"/>
      <c r="Z359" s="424"/>
      <c r="AA359" s="424"/>
      <c r="AB359" s="424"/>
      <c r="AC359" s="424"/>
      <c r="AD359" s="424"/>
      <c r="AE359" s="424"/>
      <c r="AF359" s="424"/>
      <c r="AG359" s="424"/>
      <c r="AH359" s="424"/>
      <c r="AI359" s="424"/>
      <c r="AJ359" s="424"/>
      <c r="AK359" s="424"/>
      <c r="AL359" s="424"/>
      <c r="AM359" s="424"/>
      <c r="AN359" s="424"/>
      <c r="AO359" s="424"/>
      <c r="AP359" s="424"/>
      <c r="AQ359" s="424"/>
      <c r="AR359" s="424"/>
      <c r="AS359" s="424"/>
      <c r="AT359" s="424"/>
      <c r="AU359" s="424"/>
      <c r="AV359" s="424"/>
      <c r="AW359" s="424"/>
      <c r="AX359" s="424"/>
      <c r="AY359" s="424"/>
      <c r="AZ359" s="425"/>
      <c r="BA359" s="150"/>
      <c r="BB359" s="151" t="s">
        <v>656</v>
      </c>
      <c r="BC359" s="39"/>
      <c r="BD359" s="39"/>
      <c r="BE359" s="39"/>
      <c r="BF359" s="39"/>
      <c r="BG359" s="39"/>
    </row>
    <row r="360" spans="1:59" x14ac:dyDescent="0.25">
      <c r="A360" s="39"/>
      <c r="B360" s="39"/>
      <c r="C360" s="39"/>
      <c r="D360" s="39"/>
      <c r="E360" s="148" t="s">
        <v>556</v>
      </c>
      <c r="F360" s="39"/>
      <c r="G360" s="39"/>
      <c r="H360" s="39"/>
      <c r="I360" s="39"/>
      <c r="J360" s="39"/>
      <c r="K360" s="39"/>
      <c r="L360" s="39"/>
      <c r="M360" s="258"/>
      <c r="N360" s="259" t="s">
        <v>728</v>
      </c>
      <c r="O360" s="165">
        <v>1</v>
      </c>
      <c r="P360" s="165">
        <v>0</v>
      </c>
      <c r="Q360" s="165">
        <v>1</v>
      </c>
      <c r="R360" s="165">
        <v>0</v>
      </c>
      <c r="S360" s="165">
        <v>1</v>
      </c>
      <c r="T360" s="165">
        <v>1</v>
      </c>
      <c r="U360" s="423" t="str">
        <f>Parameters!D$70&amp;"_"&amp;Parameters!E74</f>
        <v>ERRORS_NB_ERR_TEMP</v>
      </c>
      <c r="V360" s="424"/>
      <c r="W360" s="424"/>
      <c r="X360" s="424"/>
      <c r="Y360" s="424"/>
      <c r="Z360" s="424"/>
      <c r="AA360" s="424"/>
      <c r="AB360" s="424"/>
      <c r="AC360" s="424"/>
      <c r="AD360" s="424"/>
      <c r="AE360" s="424"/>
      <c r="AF360" s="424"/>
      <c r="AG360" s="424"/>
      <c r="AH360" s="424"/>
      <c r="AI360" s="424"/>
      <c r="AJ360" s="424"/>
      <c r="AK360" s="424"/>
      <c r="AL360" s="424"/>
      <c r="AM360" s="424"/>
      <c r="AN360" s="424"/>
      <c r="AO360" s="424"/>
      <c r="AP360" s="424"/>
      <c r="AQ360" s="424"/>
      <c r="AR360" s="424"/>
      <c r="AS360" s="424"/>
      <c r="AT360" s="424"/>
      <c r="AU360" s="424"/>
      <c r="AV360" s="424"/>
      <c r="AW360" s="424"/>
      <c r="AX360" s="424"/>
      <c r="AY360" s="424"/>
      <c r="AZ360" s="425"/>
      <c r="BA360" s="150"/>
      <c r="BB360" s="151" t="s">
        <v>656</v>
      </c>
      <c r="BC360" s="39"/>
      <c r="BD360" s="39"/>
      <c r="BE360" s="39"/>
      <c r="BF360" s="39"/>
      <c r="BG360" s="39"/>
    </row>
    <row r="361" spans="1:59" x14ac:dyDescent="0.25">
      <c r="A361" s="39"/>
      <c r="B361" s="39"/>
      <c r="C361" s="39"/>
      <c r="D361" s="39"/>
      <c r="E361" s="148" t="s">
        <v>556</v>
      </c>
      <c r="F361" s="39"/>
      <c r="G361" s="39"/>
      <c r="H361" s="39"/>
      <c r="I361" s="39"/>
      <c r="J361" s="39"/>
      <c r="K361" s="39"/>
      <c r="L361" s="39"/>
      <c r="M361" s="258"/>
      <c r="N361" s="259" t="s">
        <v>729</v>
      </c>
      <c r="O361" s="165">
        <v>1</v>
      </c>
      <c r="P361" s="165">
        <v>0</v>
      </c>
      <c r="Q361" s="165">
        <v>1</v>
      </c>
      <c r="R361" s="165">
        <v>1</v>
      </c>
      <c r="S361" s="165">
        <v>0</v>
      </c>
      <c r="T361" s="165">
        <v>0</v>
      </c>
      <c r="U361" s="423" t="str">
        <f>Parameters!D$70&amp;"_"&amp;Parameters!E75</f>
        <v>ERRORS_NB_ERR_UCELL</v>
      </c>
      <c r="V361" s="424"/>
      <c r="W361" s="424"/>
      <c r="X361" s="424"/>
      <c r="Y361" s="424"/>
      <c r="Z361" s="424"/>
      <c r="AA361" s="424"/>
      <c r="AB361" s="424"/>
      <c r="AC361" s="424"/>
      <c r="AD361" s="424"/>
      <c r="AE361" s="424"/>
      <c r="AF361" s="424"/>
      <c r="AG361" s="424"/>
      <c r="AH361" s="424"/>
      <c r="AI361" s="424"/>
      <c r="AJ361" s="424"/>
      <c r="AK361" s="424"/>
      <c r="AL361" s="424"/>
      <c r="AM361" s="424"/>
      <c r="AN361" s="424"/>
      <c r="AO361" s="424"/>
      <c r="AP361" s="424"/>
      <c r="AQ361" s="424"/>
      <c r="AR361" s="424"/>
      <c r="AS361" s="424"/>
      <c r="AT361" s="424"/>
      <c r="AU361" s="424"/>
      <c r="AV361" s="424"/>
      <c r="AW361" s="424"/>
      <c r="AX361" s="424"/>
      <c r="AY361" s="424"/>
      <c r="AZ361" s="425"/>
      <c r="BA361" s="39"/>
      <c r="BB361" s="151" t="s">
        <v>656</v>
      </c>
      <c r="BC361" s="39"/>
      <c r="BD361" s="39"/>
      <c r="BE361" s="39"/>
      <c r="BF361" s="39"/>
      <c r="BG361" s="39"/>
    </row>
    <row r="362" spans="1:59" x14ac:dyDescent="0.25">
      <c r="A362" s="39"/>
      <c r="B362" s="39"/>
      <c r="C362" s="39"/>
      <c r="D362" s="39"/>
      <c r="E362" s="148" t="s">
        <v>556</v>
      </c>
      <c r="F362" s="39"/>
      <c r="G362" s="39"/>
      <c r="H362" s="39"/>
      <c r="I362" s="39"/>
      <c r="J362" s="39"/>
      <c r="K362" s="39"/>
      <c r="L362" s="183" t="s">
        <v>580</v>
      </c>
      <c r="M362" s="260"/>
      <c r="N362" s="261" t="s">
        <v>730</v>
      </c>
      <c r="O362" s="165">
        <v>1</v>
      </c>
      <c r="P362" s="165">
        <v>0</v>
      </c>
      <c r="Q362" s="165">
        <v>1</v>
      </c>
      <c r="R362" s="165">
        <v>1</v>
      </c>
      <c r="S362" s="165">
        <v>0</v>
      </c>
      <c r="T362" s="165">
        <v>1</v>
      </c>
      <c r="U362" s="391" t="str">
        <f>Parameters!D$70&amp;"_"&amp;Parameters!E76</f>
        <v>ERRORS_NB_ERR_xxxx</v>
      </c>
      <c r="V362" s="392"/>
      <c r="W362" s="392"/>
      <c r="X362" s="392"/>
      <c r="Y362" s="392"/>
      <c r="Z362" s="392"/>
      <c r="AA362" s="392"/>
      <c r="AB362" s="392"/>
      <c r="AC362" s="392"/>
      <c r="AD362" s="392"/>
      <c r="AE362" s="392"/>
      <c r="AF362" s="392"/>
      <c r="AG362" s="392"/>
      <c r="AH362" s="392"/>
      <c r="AI362" s="392"/>
      <c r="AJ362" s="392"/>
      <c r="AK362" s="392"/>
      <c r="AL362" s="392"/>
      <c r="AM362" s="392"/>
      <c r="AN362" s="392"/>
      <c r="AO362" s="392"/>
      <c r="AP362" s="392"/>
      <c r="AQ362" s="392"/>
      <c r="AR362" s="392"/>
      <c r="AS362" s="392"/>
      <c r="AT362" s="392"/>
      <c r="AU362" s="392"/>
      <c r="AV362" s="392"/>
      <c r="AW362" s="392"/>
      <c r="AX362" s="392"/>
      <c r="AY362" s="392"/>
      <c r="AZ362" s="393"/>
      <c r="BA362" s="39"/>
      <c r="BB362" s="254" t="s">
        <v>656</v>
      </c>
      <c r="BC362" s="39"/>
      <c r="BD362" s="39"/>
      <c r="BE362" s="39"/>
      <c r="BF362" s="39"/>
      <c r="BG362" s="39"/>
    </row>
    <row r="363" spans="1:59" x14ac:dyDescent="0.25">
      <c r="A363" s="39"/>
      <c r="B363" s="39"/>
      <c r="C363" s="39"/>
      <c r="D363" s="39"/>
      <c r="E363" s="148" t="s">
        <v>556</v>
      </c>
      <c r="F363" s="39"/>
      <c r="G363" s="39"/>
      <c r="H363" s="39"/>
      <c r="I363" s="39"/>
      <c r="J363" s="39"/>
      <c r="K363" s="39"/>
      <c r="L363" s="183" t="s">
        <v>580</v>
      </c>
      <c r="M363" s="260"/>
      <c r="N363" s="261" t="s">
        <v>731</v>
      </c>
      <c r="O363" s="165">
        <v>1</v>
      </c>
      <c r="P363" s="165">
        <v>0</v>
      </c>
      <c r="Q363" s="165">
        <v>1</v>
      </c>
      <c r="R363" s="165">
        <v>1</v>
      </c>
      <c r="S363" s="165">
        <v>1</v>
      </c>
      <c r="T363" s="165">
        <v>0</v>
      </c>
      <c r="U363" s="391" t="str">
        <f>Parameters!D$70&amp;"_"&amp;Parameters!E77</f>
        <v>ERRORS_NB_ERR_xxxx</v>
      </c>
      <c r="V363" s="392"/>
      <c r="W363" s="392"/>
      <c r="X363" s="392"/>
      <c r="Y363" s="392"/>
      <c r="Z363" s="392"/>
      <c r="AA363" s="392"/>
      <c r="AB363" s="392"/>
      <c r="AC363" s="392"/>
      <c r="AD363" s="392"/>
      <c r="AE363" s="392"/>
      <c r="AF363" s="392"/>
      <c r="AG363" s="392"/>
      <c r="AH363" s="392"/>
      <c r="AI363" s="392"/>
      <c r="AJ363" s="392"/>
      <c r="AK363" s="392"/>
      <c r="AL363" s="392"/>
      <c r="AM363" s="392"/>
      <c r="AN363" s="392"/>
      <c r="AO363" s="392"/>
      <c r="AP363" s="392"/>
      <c r="AQ363" s="392"/>
      <c r="AR363" s="392"/>
      <c r="AS363" s="392"/>
      <c r="AT363" s="392"/>
      <c r="AU363" s="392"/>
      <c r="AV363" s="392"/>
      <c r="AW363" s="392"/>
      <c r="AX363" s="392"/>
      <c r="AY363" s="392"/>
      <c r="AZ363" s="393"/>
      <c r="BA363" s="39"/>
      <c r="BB363" s="254" t="s">
        <v>656</v>
      </c>
      <c r="BC363" s="39"/>
      <c r="BD363" s="39"/>
      <c r="BE363" s="39"/>
      <c r="BF363" s="39"/>
      <c r="BG363" s="39"/>
    </row>
    <row r="364" spans="1:59" x14ac:dyDescent="0.25">
      <c r="A364" s="39"/>
      <c r="B364" s="39"/>
      <c r="C364" s="39"/>
      <c r="D364" s="39"/>
      <c r="E364" s="148" t="s">
        <v>556</v>
      </c>
      <c r="F364" s="39"/>
      <c r="G364" s="39"/>
      <c r="H364" s="39"/>
      <c r="I364" s="39"/>
      <c r="J364" s="39"/>
      <c r="K364" s="39"/>
      <c r="L364" s="183" t="s">
        <v>580</v>
      </c>
      <c r="M364" s="260"/>
      <c r="N364" s="261" t="s">
        <v>732</v>
      </c>
      <c r="O364" s="165">
        <v>1</v>
      </c>
      <c r="P364" s="165">
        <v>0</v>
      </c>
      <c r="Q364" s="165">
        <v>1</v>
      </c>
      <c r="R364" s="165">
        <v>1</v>
      </c>
      <c r="S364" s="165">
        <v>1</v>
      </c>
      <c r="T364" s="165">
        <v>1</v>
      </c>
      <c r="U364" s="391" t="str">
        <f>Parameters!D$70&amp;"_"&amp;Parameters!E78</f>
        <v>ERRORS_NB_ERR_xxxx</v>
      </c>
      <c r="V364" s="392"/>
      <c r="W364" s="392"/>
      <c r="X364" s="392"/>
      <c r="Y364" s="392"/>
      <c r="Z364" s="392"/>
      <c r="AA364" s="392"/>
      <c r="AB364" s="392"/>
      <c r="AC364" s="392"/>
      <c r="AD364" s="392"/>
      <c r="AE364" s="392"/>
      <c r="AF364" s="392"/>
      <c r="AG364" s="392"/>
      <c r="AH364" s="392"/>
      <c r="AI364" s="392"/>
      <c r="AJ364" s="392"/>
      <c r="AK364" s="392"/>
      <c r="AL364" s="392"/>
      <c r="AM364" s="392"/>
      <c r="AN364" s="392"/>
      <c r="AO364" s="392"/>
      <c r="AP364" s="392"/>
      <c r="AQ364" s="392"/>
      <c r="AR364" s="392"/>
      <c r="AS364" s="392"/>
      <c r="AT364" s="392"/>
      <c r="AU364" s="392"/>
      <c r="AV364" s="392"/>
      <c r="AW364" s="392"/>
      <c r="AX364" s="392"/>
      <c r="AY364" s="392"/>
      <c r="AZ364" s="393"/>
      <c r="BA364" s="39"/>
      <c r="BB364" s="254" t="s">
        <v>656</v>
      </c>
      <c r="BC364" s="39"/>
      <c r="BD364" s="39"/>
      <c r="BE364" s="39"/>
      <c r="BF364" s="39"/>
      <c r="BG364" s="39"/>
    </row>
    <row r="365" spans="1:59" x14ac:dyDescent="0.25">
      <c r="A365" s="39"/>
      <c r="B365" s="39"/>
      <c r="C365" s="39"/>
      <c r="D365" s="39"/>
      <c r="E365" s="148" t="s">
        <v>556</v>
      </c>
      <c r="F365" s="39"/>
      <c r="G365" s="39"/>
      <c r="H365" s="39"/>
      <c r="I365" s="39"/>
      <c r="J365" s="39"/>
      <c r="K365" s="39"/>
      <c r="L365" s="39"/>
      <c r="M365" s="258"/>
      <c r="N365" s="259" t="s">
        <v>733</v>
      </c>
      <c r="O365" s="165">
        <v>1</v>
      </c>
      <c r="P365" s="165">
        <v>1</v>
      </c>
      <c r="Q365" s="165">
        <v>0</v>
      </c>
      <c r="R365" s="165">
        <v>0</v>
      </c>
      <c r="S365" s="165">
        <v>0</v>
      </c>
      <c r="T365" s="165">
        <v>0</v>
      </c>
      <c r="U365" s="423" t="str">
        <f>Parameters!D$80&amp;"_"&amp;Parameters!E81</f>
        <v>DIAG_NB</v>
      </c>
      <c r="V365" s="424"/>
      <c r="W365" s="424"/>
      <c r="X365" s="424"/>
      <c r="Y365" s="424"/>
      <c r="Z365" s="424"/>
      <c r="AA365" s="424"/>
      <c r="AB365" s="424"/>
      <c r="AC365" s="424"/>
      <c r="AD365" s="424"/>
      <c r="AE365" s="424"/>
      <c r="AF365" s="424"/>
      <c r="AG365" s="424"/>
      <c r="AH365" s="424"/>
      <c r="AI365" s="424"/>
      <c r="AJ365" s="424"/>
      <c r="AK365" s="424"/>
      <c r="AL365" s="424"/>
      <c r="AM365" s="424"/>
      <c r="AN365" s="424"/>
      <c r="AO365" s="424"/>
      <c r="AP365" s="424"/>
      <c r="AQ365" s="424"/>
      <c r="AR365" s="424"/>
      <c r="AS365" s="424"/>
      <c r="AT365" s="424"/>
      <c r="AU365" s="424"/>
      <c r="AV365" s="424"/>
      <c r="AW365" s="424"/>
      <c r="AX365" s="424"/>
      <c r="AY365" s="424"/>
      <c r="AZ365" s="425"/>
      <c r="BA365" s="39"/>
      <c r="BB365" s="151" t="s">
        <v>656</v>
      </c>
      <c r="BC365" s="39"/>
      <c r="BD365" s="39"/>
      <c r="BE365" s="39"/>
      <c r="BF365" s="39"/>
      <c r="BG365" s="39"/>
    </row>
    <row r="366" spans="1:59" x14ac:dyDescent="0.25">
      <c r="A366" s="39"/>
      <c r="B366" s="39"/>
      <c r="C366" s="39"/>
      <c r="D366" s="39"/>
      <c r="E366" s="148" t="s">
        <v>556</v>
      </c>
      <c r="F366" s="39"/>
      <c r="G366" s="39"/>
      <c r="H366" s="39"/>
      <c r="I366" s="39"/>
      <c r="J366" s="39"/>
      <c r="K366" s="39"/>
      <c r="L366" s="39"/>
      <c r="M366" s="258"/>
      <c r="N366" s="259" t="s">
        <v>734</v>
      </c>
      <c r="O366" s="165">
        <v>1</v>
      </c>
      <c r="P366" s="165">
        <v>1</v>
      </c>
      <c r="Q366" s="165">
        <v>0</v>
      </c>
      <c r="R366" s="165">
        <v>0</v>
      </c>
      <c r="S366" s="165">
        <v>0</v>
      </c>
      <c r="T366" s="165">
        <v>1</v>
      </c>
      <c r="U366" s="423" t="str">
        <f>Parameters!D$80&amp;"_"&amp;Parameters!E82</f>
        <v>DIAG_TOTAL_TIME</v>
      </c>
      <c r="V366" s="424"/>
      <c r="W366" s="424"/>
      <c r="X366" s="424"/>
      <c r="Y366" s="424"/>
      <c r="Z366" s="424"/>
      <c r="AA366" s="424"/>
      <c r="AB366" s="424"/>
      <c r="AC366" s="424"/>
      <c r="AD366" s="424"/>
      <c r="AE366" s="424"/>
      <c r="AF366" s="424"/>
      <c r="AG366" s="424"/>
      <c r="AH366" s="424"/>
      <c r="AI366" s="424"/>
      <c r="AJ366" s="424"/>
      <c r="AK366" s="424"/>
      <c r="AL366" s="424"/>
      <c r="AM366" s="424"/>
      <c r="AN366" s="424"/>
      <c r="AO366" s="424"/>
      <c r="AP366" s="424"/>
      <c r="AQ366" s="424"/>
      <c r="AR366" s="424"/>
      <c r="AS366" s="424"/>
      <c r="AT366" s="424"/>
      <c r="AU366" s="424"/>
      <c r="AV366" s="424"/>
      <c r="AW366" s="424"/>
      <c r="AX366" s="424"/>
      <c r="AY366" s="424"/>
      <c r="AZ366" s="425"/>
      <c r="BA366" s="39"/>
      <c r="BB366" s="151" t="s">
        <v>743</v>
      </c>
      <c r="BC366" s="39"/>
      <c r="BD366" s="39"/>
      <c r="BE366" s="39"/>
      <c r="BF366" s="39"/>
      <c r="BG366" s="39"/>
    </row>
    <row r="367" spans="1:59" x14ac:dyDescent="0.25">
      <c r="A367" s="39"/>
      <c r="B367" s="39"/>
      <c r="C367" s="39"/>
      <c r="D367" s="39"/>
      <c r="E367" s="148" t="s">
        <v>556</v>
      </c>
      <c r="F367" s="39"/>
      <c r="G367" s="39"/>
      <c r="H367" s="39"/>
      <c r="I367" s="39"/>
      <c r="J367" s="39"/>
      <c r="K367" s="39"/>
      <c r="L367" s="39"/>
      <c r="M367" s="258"/>
      <c r="N367" s="259" t="s">
        <v>735</v>
      </c>
      <c r="O367" s="165">
        <v>1</v>
      </c>
      <c r="P367" s="165">
        <v>1</v>
      </c>
      <c r="Q367" s="165">
        <v>0</v>
      </c>
      <c r="R367" s="165">
        <v>0</v>
      </c>
      <c r="S367" s="165">
        <v>1</v>
      </c>
      <c r="T367" s="165">
        <v>0</v>
      </c>
      <c r="U367" s="423" t="str">
        <f>Parameters!D$80&amp;"_"&amp;Parameters!E83</f>
        <v>DIAG_FIRST_TIME</v>
      </c>
      <c r="V367" s="424"/>
      <c r="W367" s="424"/>
      <c r="X367" s="424"/>
      <c r="Y367" s="424"/>
      <c r="Z367" s="424"/>
      <c r="AA367" s="424"/>
      <c r="AB367" s="424"/>
      <c r="AC367" s="424"/>
      <c r="AD367" s="424"/>
      <c r="AE367" s="424"/>
      <c r="AF367" s="424"/>
      <c r="AG367" s="424"/>
      <c r="AH367" s="424"/>
      <c r="AI367" s="424"/>
      <c r="AJ367" s="424"/>
      <c r="AK367" s="424"/>
      <c r="AL367" s="424"/>
      <c r="AM367" s="424"/>
      <c r="AN367" s="424"/>
      <c r="AO367" s="424"/>
      <c r="AP367" s="424"/>
      <c r="AQ367" s="424"/>
      <c r="AR367" s="424"/>
      <c r="AS367" s="424"/>
      <c r="AT367" s="424"/>
      <c r="AU367" s="424"/>
      <c r="AV367" s="424"/>
      <c r="AW367" s="424"/>
      <c r="AX367" s="424"/>
      <c r="AY367" s="424"/>
      <c r="AZ367" s="425"/>
      <c r="BA367" s="39"/>
      <c r="BB367" s="151" t="s">
        <v>743</v>
      </c>
      <c r="BC367" s="39"/>
      <c r="BD367" s="39"/>
      <c r="BE367" s="39"/>
      <c r="BF367" s="39"/>
      <c r="BG367" s="39"/>
    </row>
    <row r="368" spans="1:59" x14ac:dyDescent="0.25">
      <c r="A368" s="39"/>
      <c r="B368" s="39"/>
      <c r="C368" s="39"/>
      <c r="D368" s="39"/>
      <c r="E368" s="148" t="s">
        <v>556</v>
      </c>
      <c r="F368" s="39"/>
      <c r="G368" s="39"/>
      <c r="H368" s="39"/>
      <c r="I368" s="39"/>
      <c r="J368" s="39"/>
      <c r="K368" s="39"/>
      <c r="L368" s="39"/>
      <c r="M368" s="258"/>
      <c r="N368" s="259" t="s">
        <v>736</v>
      </c>
      <c r="O368" s="165">
        <v>1</v>
      </c>
      <c r="P368" s="165">
        <v>1</v>
      </c>
      <c r="Q368" s="165">
        <v>0</v>
      </c>
      <c r="R368" s="165">
        <v>0</v>
      </c>
      <c r="S368" s="165">
        <v>1</v>
      </c>
      <c r="T368" s="165">
        <v>1</v>
      </c>
      <c r="U368" s="423" t="str">
        <f>Parameters!D$80&amp;"_"&amp;Parameters!E84</f>
        <v>DIAG_LAST_TIME</v>
      </c>
      <c r="V368" s="424"/>
      <c r="W368" s="424"/>
      <c r="X368" s="424"/>
      <c r="Y368" s="424"/>
      <c r="Z368" s="424"/>
      <c r="AA368" s="424"/>
      <c r="AB368" s="424"/>
      <c r="AC368" s="424"/>
      <c r="AD368" s="424"/>
      <c r="AE368" s="424"/>
      <c r="AF368" s="424"/>
      <c r="AG368" s="424"/>
      <c r="AH368" s="424"/>
      <c r="AI368" s="424"/>
      <c r="AJ368" s="424"/>
      <c r="AK368" s="424"/>
      <c r="AL368" s="424"/>
      <c r="AM368" s="424"/>
      <c r="AN368" s="424"/>
      <c r="AO368" s="424"/>
      <c r="AP368" s="424"/>
      <c r="AQ368" s="424"/>
      <c r="AR368" s="424"/>
      <c r="AS368" s="424"/>
      <c r="AT368" s="424"/>
      <c r="AU368" s="424"/>
      <c r="AV368" s="424"/>
      <c r="AW368" s="424"/>
      <c r="AX368" s="424"/>
      <c r="AY368" s="424"/>
      <c r="AZ368" s="425"/>
      <c r="BA368" s="39"/>
      <c r="BB368" s="151" t="s">
        <v>743</v>
      </c>
      <c r="BC368" s="39"/>
      <c r="BD368" s="39"/>
      <c r="BE368" s="39"/>
      <c r="BF368" s="39"/>
      <c r="BG368" s="39"/>
    </row>
    <row r="369" spans="1:59" x14ac:dyDescent="0.25">
      <c r="A369" s="39"/>
      <c r="B369" s="39"/>
      <c r="C369" s="39"/>
      <c r="D369" s="39"/>
      <c r="E369" s="148" t="s">
        <v>556</v>
      </c>
      <c r="F369" s="39"/>
      <c r="G369" s="39"/>
      <c r="H369" s="39"/>
      <c r="I369" s="39"/>
      <c r="J369" s="39"/>
      <c r="K369" s="39"/>
      <c r="L369" s="39"/>
      <c r="M369" s="258"/>
      <c r="N369" s="259" t="s">
        <v>737</v>
      </c>
      <c r="O369" s="165">
        <v>1</v>
      </c>
      <c r="P369" s="165">
        <v>1</v>
      </c>
      <c r="Q369" s="165">
        <v>0</v>
      </c>
      <c r="R369" s="165">
        <v>1</v>
      </c>
      <c r="S369" s="165">
        <v>0</v>
      </c>
      <c r="T369" s="165">
        <v>0</v>
      </c>
      <c r="U369" s="423" t="str">
        <f>Parameters!D$86&amp;"_"&amp;Parameters!E87</f>
        <v>SERVICE_NB</v>
      </c>
      <c r="V369" s="424"/>
      <c r="W369" s="424"/>
      <c r="X369" s="424"/>
      <c r="Y369" s="424"/>
      <c r="Z369" s="424"/>
      <c r="AA369" s="424"/>
      <c r="AB369" s="424"/>
      <c r="AC369" s="424"/>
      <c r="AD369" s="424"/>
      <c r="AE369" s="424"/>
      <c r="AF369" s="424"/>
      <c r="AG369" s="424"/>
      <c r="AH369" s="424"/>
      <c r="AI369" s="424"/>
      <c r="AJ369" s="424"/>
      <c r="AK369" s="424"/>
      <c r="AL369" s="424"/>
      <c r="AM369" s="424"/>
      <c r="AN369" s="424"/>
      <c r="AO369" s="424"/>
      <c r="AP369" s="424"/>
      <c r="AQ369" s="424"/>
      <c r="AR369" s="424"/>
      <c r="AS369" s="424"/>
      <c r="AT369" s="424"/>
      <c r="AU369" s="424"/>
      <c r="AV369" s="424"/>
      <c r="AW369" s="424"/>
      <c r="AX369" s="424"/>
      <c r="AY369" s="424"/>
      <c r="AZ369" s="425"/>
      <c r="BA369" s="39"/>
      <c r="BB369" s="151" t="s">
        <v>656</v>
      </c>
      <c r="BC369" s="39"/>
      <c r="BD369" s="39"/>
      <c r="BE369" s="39"/>
      <c r="BF369" s="39"/>
      <c r="BG369" s="39"/>
    </row>
    <row r="370" spans="1:59" x14ac:dyDescent="0.25">
      <c r="A370" s="39"/>
      <c r="B370" s="39"/>
      <c r="C370" s="39"/>
      <c r="D370" s="39"/>
      <c r="E370" s="148" t="s">
        <v>556</v>
      </c>
      <c r="F370" s="39"/>
      <c r="G370" s="39"/>
      <c r="H370" s="39"/>
      <c r="I370" s="39"/>
      <c r="J370" s="39"/>
      <c r="K370" s="39"/>
      <c r="L370" s="39"/>
      <c r="M370" s="258"/>
      <c r="N370" s="259" t="s">
        <v>738</v>
      </c>
      <c r="O370" s="165">
        <v>1</v>
      </c>
      <c r="P370" s="165">
        <v>1</v>
      </c>
      <c r="Q370" s="165">
        <v>0</v>
      </c>
      <c r="R370" s="165">
        <v>1</v>
      </c>
      <c r="S370" s="165">
        <v>0</v>
      </c>
      <c r="T370" s="165">
        <v>1</v>
      </c>
      <c r="U370" s="423" t="str">
        <f>Parameters!D$86&amp;"_"&amp;Parameters!E88</f>
        <v>SERVICE_TOTAL_TIME</v>
      </c>
      <c r="V370" s="424"/>
      <c r="W370" s="424"/>
      <c r="X370" s="424"/>
      <c r="Y370" s="424"/>
      <c r="Z370" s="424"/>
      <c r="AA370" s="424"/>
      <c r="AB370" s="424"/>
      <c r="AC370" s="424"/>
      <c r="AD370" s="424"/>
      <c r="AE370" s="424"/>
      <c r="AF370" s="424"/>
      <c r="AG370" s="424"/>
      <c r="AH370" s="424"/>
      <c r="AI370" s="424"/>
      <c r="AJ370" s="424"/>
      <c r="AK370" s="424"/>
      <c r="AL370" s="424"/>
      <c r="AM370" s="424"/>
      <c r="AN370" s="424"/>
      <c r="AO370" s="424"/>
      <c r="AP370" s="424"/>
      <c r="AQ370" s="424"/>
      <c r="AR370" s="424"/>
      <c r="AS370" s="424"/>
      <c r="AT370" s="424"/>
      <c r="AU370" s="424"/>
      <c r="AV370" s="424"/>
      <c r="AW370" s="424"/>
      <c r="AX370" s="424"/>
      <c r="AY370" s="424"/>
      <c r="AZ370" s="425"/>
      <c r="BA370" s="39"/>
      <c r="BB370" s="151" t="s">
        <v>743</v>
      </c>
      <c r="BC370" s="39"/>
      <c r="BD370" s="39"/>
      <c r="BE370" s="39"/>
      <c r="BF370" s="39"/>
      <c r="BG370" s="39"/>
    </row>
    <row r="371" spans="1:59" x14ac:dyDescent="0.25">
      <c r="A371" s="39"/>
      <c r="B371" s="39"/>
      <c r="C371" s="39"/>
      <c r="D371" s="39"/>
      <c r="E371" s="148" t="s">
        <v>556</v>
      </c>
      <c r="F371" s="39"/>
      <c r="G371" s="39"/>
      <c r="H371" s="39"/>
      <c r="I371" s="39"/>
      <c r="J371" s="39"/>
      <c r="K371" s="39"/>
      <c r="L371" s="39"/>
      <c r="M371" s="258"/>
      <c r="N371" s="259" t="s">
        <v>739</v>
      </c>
      <c r="O371" s="165">
        <v>1</v>
      </c>
      <c r="P371" s="165">
        <v>1</v>
      </c>
      <c r="Q371" s="165">
        <v>0</v>
      </c>
      <c r="R371" s="165">
        <v>1</v>
      </c>
      <c r="S371" s="165">
        <v>1</v>
      </c>
      <c r="T371" s="165">
        <v>0</v>
      </c>
      <c r="U371" s="423" t="str">
        <f>Parameters!D$86&amp;"_"&amp;Parameters!E89</f>
        <v>SERVICE_FIRST_TIME</v>
      </c>
      <c r="V371" s="424"/>
      <c r="W371" s="424"/>
      <c r="X371" s="424"/>
      <c r="Y371" s="424"/>
      <c r="Z371" s="424"/>
      <c r="AA371" s="424"/>
      <c r="AB371" s="424"/>
      <c r="AC371" s="424"/>
      <c r="AD371" s="424"/>
      <c r="AE371" s="424"/>
      <c r="AF371" s="424"/>
      <c r="AG371" s="424"/>
      <c r="AH371" s="424"/>
      <c r="AI371" s="424"/>
      <c r="AJ371" s="424"/>
      <c r="AK371" s="424"/>
      <c r="AL371" s="424"/>
      <c r="AM371" s="424"/>
      <c r="AN371" s="424"/>
      <c r="AO371" s="424"/>
      <c r="AP371" s="424"/>
      <c r="AQ371" s="424"/>
      <c r="AR371" s="424"/>
      <c r="AS371" s="424"/>
      <c r="AT371" s="424"/>
      <c r="AU371" s="424"/>
      <c r="AV371" s="424"/>
      <c r="AW371" s="424"/>
      <c r="AX371" s="424"/>
      <c r="AY371" s="424"/>
      <c r="AZ371" s="425"/>
      <c r="BA371" s="39"/>
      <c r="BB371" s="151" t="s">
        <v>743</v>
      </c>
      <c r="BC371" s="39"/>
      <c r="BD371" s="39"/>
      <c r="BE371" s="39"/>
      <c r="BF371" s="39"/>
      <c r="BG371" s="39"/>
    </row>
    <row r="372" spans="1:59" x14ac:dyDescent="0.25">
      <c r="A372" s="39"/>
      <c r="B372" s="39"/>
      <c r="C372" s="39"/>
      <c r="D372" s="39"/>
      <c r="E372" s="148" t="s">
        <v>556</v>
      </c>
      <c r="F372" s="39"/>
      <c r="G372" s="39"/>
      <c r="H372" s="39"/>
      <c r="I372" s="39"/>
      <c r="J372" s="39"/>
      <c r="K372" s="39"/>
      <c r="L372" s="39"/>
      <c r="M372" s="258"/>
      <c r="N372" s="259" t="s">
        <v>741</v>
      </c>
      <c r="O372" s="165">
        <v>1</v>
      </c>
      <c r="P372" s="165">
        <v>1</v>
      </c>
      <c r="Q372" s="165">
        <v>0</v>
      </c>
      <c r="R372" s="165">
        <v>1</v>
      </c>
      <c r="S372" s="165">
        <v>1</v>
      </c>
      <c r="T372" s="165">
        <v>1</v>
      </c>
      <c r="U372" s="423" t="str">
        <f>Parameters!D$86&amp;"_"&amp;Parameters!E90</f>
        <v>SERVICE_LAST_TIME</v>
      </c>
      <c r="V372" s="424"/>
      <c r="W372" s="424"/>
      <c r="X372" s="424"/>
      <c r="Y372" s="424"/>
      <c r="Z372" s="424"/>
      <c r="AA372" s="424"/>
      <c r="AB372" s="424"/>
      <c r="AC372" s="424"/>
      <c r="AD372" s="424"/>
      <c r="AE372" s="424"/>
      <c r="AF372" s="424"/>
      <c r="AG372" s="424"/>
      <c r="AH372" s="424"/>
      <c r="AI372" s="424"/>
      <c r="AJ372" s="424"/>
      <c r="AK372" s="424"/>
      <c r="AL372" s="424"/>
      <c r="AM372" s="424"/>
      <c r="AN372" s="424"/>
      <c r="AO372" s="424"/>
      <c r="AP372" s="424"/>
      <c r="AQ372" s="424"/>
      <c r="AR372" s="424"/>
      <c r="AS372" s="424"/>
      <c r="AT372" s="424"/>
      <c r="AU372" s="424"/>
      <c r="AV372" s="424"/>
      <c r="AW372" s="424"/>
      <c r="AX372" s="424"/>
      <c r="AY372" s="424"/>
      <c r="AZ372" s="425"/>
      <c r="BA372" s="39"/>
      <c r="BB372" s="151" t="s">
        <v>743</v>
      </c>
      <c r="BC372" s="39"/>
      <c r="BD372" s="39"/>
      <c r="BE372" s="39"/>
      <c r="BF372" s="39"/>
      <c r="BG372" s="39"/>
    </row>
    <row r="373" spans="1:59" x14ac:dyDescent="0.25">
      <c r="A373" s="39"/>
      <c r="B373" s="39"/>
      <c r="C373" s="64" t="s">
        <v>928</v>
      </c>
      <c r="D373" s="481" t="s">
        <v>321</v>
      </c>
      <c r="E373" s="256" t="s">
        <v>556</v>
      </c>
      <c r="F373" s="39"/>
      <c r="G373" s="39"/>
      <c r="H373" s="39"/>
      <c r="I373" s="39"/>
      <c r="J373" s="39"/>
      <c r="K373" s="39"/>
      <c r="L373" s="183" t="s">
        <v>580</v>
      </c>
      <c r="M373" s="260"/>
      <c r="N373" s="261" t="s">
        <v>742</v>
      </c>
      <c r="O373" s="165">
        <v>1</v>
      </c>
      <c r="P373" s="165">
        <v>1</v>
      </c>
      <c r="Q373" s="165">
        <v>1</v>
      </c>
      <c r="R373" s="165">
        <v>0</v>
      </c>
      <c r="S373" s="165">
        <v>0</v>
      </c>
      <c r="T373" s="165">
        <v>0</v>
      </c>
      <c r="U373" s="391" t="s">
        <v>581</v>
      </c>
      <c r="V373" s="392"/>
      <c r="W373" s="392"/>
      <c r="X373" s="392"/>
      <c r="Y373" s="392"/>
      <c r="Z373" s="392"/>
      <c r="AA373" s="392"/>
      <c r="AB373" s="392"/>
      <c r="AC373" s="392"/>
      <c r="AD373" s="392"/>
      <c r="AE373" s="392"/>
      <c r="AF373" s="392"/>
      <c r="AG373" s="392"/>
      <c r="AH373" s="392"/>
      <c r="AI373" s="392"/>
      <c r="AJ373" s="392"/>
      <c r="AK373" s="392"/>
      <c r="AL373" s="392"/>
      <c r="AM373" s="392"/>
      <c r="AN373" s="392"/>
      <c r="AO373" s="392"/>
      <c r="AP373" s="392"/>
      <c r="AQ373" s="392"/>
      <c r="AR373" s="392"/>
      <c r="AS373" s="392"/>
      <c r="AT373" s="392"/>
      <c r="AU373" s="392"/>
      <c r="AV373" s="392"/>
      <c r="AW373" s="392"/>
      <c r="AX373" s="392"/>
      <c r="AY373" s="392"/>
      <c r="AZ373" s="393"/>
      <c r="BA373" s="39"/>
      <c r="BB373" s="254" t="s">
        <v>744</v>
      </c>
      <c r="BC373" s="39"/>
      <c r="BD373" s="39"/>
      <c r="BE373" s="39"/>
      <c r="BF373" s="39"/>
      <c r="BG373" s="39"/>
    </row>
    <row r="374" spans="1:59" x14ac:dyDescent="0.2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183" t="s">
        <v>580</v>
      </c>
      <c r="M374" s="387" t="s">
        <v>227</v>
      </c>
      <c r="N374" s="387"/>
      <c r="O374" s="387" t="s">
        <v>227</v>
      </c>
      <c r="P374" s="387"/>
      <c r="Q374" s="387"/>
      <c r="R374" s="387"/>
      <c r="S374" s="387"/>
      <c r="T374" s="387"/>
      <c r="U374" s="426" t="s">
        <v>227</v>
      </c>
      <c r="V374" s="426"/>
      <c r="W374" s="426"/>
      <c r="X374" s="426"/>
      <c r="Y374" s="426"/>
      <c r="Z374" s="426"/>
      <c r="AA374" s="426"/>
      <c r="AB374" s="426"/>
      <c r="AC374" s="426"/>
      <c r="AD374" s="426"/>
      <c r="AE374" s="426"/>
      <c r="AF374" s="426"/>
      <c r="AG374" s="426"/>
      <c r="AH374" s="426"/>
      <c r="AI374" s="426"/>
      <c r="AJ374" s="426"/>
      <c r="AK374" s="426"/>
      <c r="AL374" s="426"/>
      <c r="AM374" s="426"/>
      <c r="AN374" s="426"/>
      <c r="AO374" s="426"/>
      <c r="AP374" s="426"/>
      <c r="AQ374" s="426"/>
      <c r="AR374" s="426"/>
      <c r="AS374" s="426"/>
      <c r="AT374" s="426"/>
      <c r="AU374" s="426"/>
      <c r="AV374" s="426"/>
      <c r="AW374" s="426"/>
      <c r="AX374" s="426"/>
      <c r="AY374" s="426"/>
      <c r="AZ374" s="427"/>
      <c r="BA374" s="39"/>
      <c r="BB374" s="39"/>
      <c r="BC374" s="39"/>
      <c r="BD374" s="39"/>
      <c r="BE374" s="39"/>
      <c r="BF374" s="39"/>
      <c r="BG374" s="39"/>
    </row>
    <row r="375" spans="1:59" x14ac:dyDescent="0.25">
      <c r="A375" s="39"/>
      <c r="B375" s="39"/>
      <c r="C375" s="39"/>
      <c r="D375" s="39"/>
      <c r="E375" s="256" t="s">
        <v>556</v>
      </c>
      <c r="F375" s="39"/>
      <c r="G375" s="39"/>
      <c r="H375" s="39"/>
      <c r="I375" s="39"/>
      <c r="J375" s="39"/>
      <c r="K375" s="39"/>
      <c r="L375" s="183" t="s">
        <v>580</v>
      </c>
      <c r="M375" s="260"/>
      <c r="N375" s="261" t="s">
        <v>716</v>
      </c>
      <c r="O375" s="165">
        <v>1</v>
      </c>
      <c r="P375" s="165">
        <v>1</v>
      </c>
      <c r="Q375" s="165">
        <v>1</v>
      </c>
      <c r="R375" s="165">
        <v>1</v>
      </c>
      <c r="S375" s="165">
        <v>1</v>
      </c>
      <c r="T375" s="165">
        <v>1</v>
      </c>
      <c r="U375" s="391" t="s">
        <v>581</v>
      </c>
      <c r="V375" s="392"/>
      <c r="W375" s="392"/>
      <c r="X375" s="392"/>
      <c r="Y375" s="392"/>
      <c r="Z375" s="392"/>
      <c r="AA375" s="392"/>
      <c r="AB375" s="392"/>
      <c r="AC375" s="392"/>
      <c r="AD375" s="392"/>
      <c r="AE375" s="392"/>
      <c r="AF375" s="392"/>
      <c r="AG375" s="392"/>
      <c r="AH375" s="392"/>
      <c r="AI375" s="392"/>
      <c r="AJ375" s="392"/>
      <c r="AK375" s="392"/>
      <c r="AL375" s="392"/>
      <c r="AM375" s="392"/>
      <c r="AN375" s="392"/>
      <c r="AO375" s="392"/>
      <c r="AP375" s="392"/>
      <c r="AQ375" s="392"/>
      <c r="AR375" s="392"/>
      <c r="AS375" s="392"/>
      <c r="AT375" s="392"/>
      <c r="AU375" s="392"/>
      <c r="AV375" s="392"/>
      <c r="AW375" s="392"/>
      <c r="AX375" s="392"/>
      <c r="AY375" s="392"/>
      <c r="AZ375" s="393"/>
      <c r="BA375" s="39"/>
      <c r="BB375" s="254" t="s">
        <v>744</v>
      </c>
      <c r="BC375" s="39"/>
      <c r="BD375" s="39"/>
      <c r="BE375" s="39"/>
      <c r="BF375" s="39"/>
      <c r="BG375" s="39"/>
    </row>
    <row r="376" spans="1:59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147"/>
      <c r="P376" s="47"/>
      <c r="Q376" s="141"/>
      <c r="R376" s="141"/>
      <c r="S376" s="141"/>
      <c r="T376" s="141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</row>
    <row r="377" spans="1:59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183" t="s">
        <v>580</v>
      </c>
      <c r="M377" s="39" t="s">
        <v>949</v>
      </c>
      <c r="N377" s="39"/>
      <c r="O377" s="147"/>
      <c r="P377" s="47"/>
      <c r="Q377" s="141"/>
      <c r="R377" s="141"/>
      <c r="S377" s="141"/>
      <c r="T377" s="141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</row>
    <row r="378" spans="1:59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147"/>
      <c r="P378" s="47"/>
      <c r="Q378" s="141"/>
      <c r="R378" s="141"/>
      <c r="S378" s="141"/>
      <c r="T378" s="141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</row>
    <row r="379" spans="1:59" x14ac:dyDescent="0.2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147"/>
      <c r="P379" s="47"/>
      <c r="Q379" s="141"/>
      <c r="R379" s="141"/>
      <c r="S379" s="141"/>
      <c r="T379" s="141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</row>
    <row r="380" spans="1:59" x14ac:dyDescent="0.25">
      <c r="A380" s="65" t="s">
        <v>570</v>
      </c>
      <c r="B380" s="343" t="s">
        <v>880</v>
      </c>
      <c r="C380" s="166" t="s">
        <v>234</v>
      </c>
      <c r="D380" s="39"/>
      <c r="E380" s="164" t="s">
        <v>554</v>
      </c>
      <c r="F380" s="395" t="s">
        <v>221</v>
      </c>
      <c r="G380" s="396"/>
      <c r="H380" s="396"/>
      <c r="I380" s="396"/>
      <c r="J380" s="396"/>
      <c r="K380" s="396"/>
      <c r="L380" s="397"/>
      <c r="M380" s="398" t="s">
        <v>568</v>
      </c>
      <c r="N380" s="399"/>
      <c r="O380" s="400" t="s">
        <v>569</v>
      </c>
      <c r="P380" s="401"/>
      <c r="Q380" s="401"/>
      <c r="R380" s="401"/>
      <c r="S380" s="401"/>
      <c r="T380" s="402"/>
      <c r="U380" s="403" t="s">
        <v>564</v>
      </c>
      <c r="V380" s="404"/>
      <c r="W380" s="404"/>
      <c r="X380" s="404"/>
      <c r="Y380" s="404"/>
      <c r="Z380" s="404"/>
      <c r="AA380" s="404"/>
      <c r="AB380" s="405"/>
      <c r="AC380" s="403" t="s">
        <v>565</v>
      </c>
      <c r="AD380" s="404"/>
      <c r="AE380" s="404"/>
      <c r="AF380" s="404"/>
      <c r="AG380" s="404"/>
      <c r="AH380" s="404"/>
      <c r="AI380" s="404"/>
      <c r="AJ380" s="405"/>
      <c r="AK380" s="403" t="s">
        <v>566</v>
      </c>
      <c r="AL380" s="404"/>
      <c r="AM380" s="404"/>
      <c r="AN380" s="404"/>
      <c r="AO380" s="404"/>
      <c r="AP380" s="404"/>
      <c r="AQ380" s="404"/>
      <c r="AR380" s="405"/>
      <c r="AS380" s="403" t="s">
        <v>567</v>
      </c>
      <c r="AT380" s="404"/>
      <c r="AU380" s="404"/>
      <c r="AV380" s="404"/>
      <c r="AW380" s="404"/>
      <c r="AX380" s="404"/>
      <c r="AY380" s="404"/>
      <c r="AZ380" s="405"/>
      <c r="BA380" s="39"/>
      <c r="BB380" s="39"/>
      <c r="BC380" s="39"/>
      <c r="BD380" s="39"/>
      <c r="BE380" s="39"/>
      <c r="BF380" s="39"/>
      <c r="BG380" s="39"/>
    </row>
    <row r="381" spans="1:59" x14ac:dyDescent="0.25">
      <c r="A381" s="39"/>
      <c r="B381" s="39"/>
      <c r="C381" s="39"/>
      <c r="D381" s="39"/>
      <c r="E381" s="145">
        <v>47</v>
      </c>
      <c r="F381" s="42">
        <v>46</v>
      </c>
      <c r="G381" s="43"/>
      <c r="H381" s="43"/>
      <c r="I381" s="43"/>
      <c r="J381" s="43"/>
      <c r="K381" s="43"/>
      <c r="L381" s="44">
        <v>40</v>
      </c>
      <c r="M381" s="42">
        <v>39</v>
      </c>
      <c r="N381" s="44">
        <v>38</v>
      </c>
      <c r="O381" s="54">
        <v>37</v>
      </c>
      <c r="P381" s="53"/>
      <c r="Q381" s="53"/>
      <c r="R381" s="53"/>
      <c r="S381" s="53"/>
      <c r="T381" s="55">
        <v>32</v>
      </c>
      <c r="U381" s="53">
        <v>31</v>
      </c>
      <c r="V381" s="53"/>
      <c r="W381" s="53"/>
      <c r="X381" s="53"/>
      <c r="Y381" s="53"/>
      <c r="Z381" s="53"/>
      <c r="AA381" s="53"/>
      <c r="AB381" s="55">
        <v>24</v>
      </c>
      <c r="AC381" s="53">
        <v>23</v>
      </c>
      <c r="AD381" s="53"/>
      <c r="AE381" s="53"/>
      <c r="AF381" s="53"/>
      <c r="AG381" s="53"/>
      <c r="AH381" s="53"/>
      <c r="AI381" s="53"/>
      <c r="AJ381" s="55">
        <v>16</v>
      </c>
      <c r="AK381" s="53">
        <v>15</v>
      </c>
      <c r="AL381" s="53"/>
      <c r="AM381" s="53"/>
      <c r="AN381" s="53"/>
      <c r="AO381" s="53"/>
      <c r="AP381" s="53"/>
      <c r="AQ381" s="53"/>
      <c r="AR381" s="55">
        <v>8</v>
      </c>
      <c r="AS381" s="53">
        <v>7</v>
      </c>
      <c r="AT381" s="53"/>
      <c r="AU381" s="53"/>
      <c r="AV381" s="53"/>
      <c r="AW381" s="53"/>
      <c r="AX381" s="53"/>
      <c r="AY381" s="53"/>
      <c r="AZ381" s="55">
        <v>0</v>
      </c>
      <c r="BA381" s="39"/>
      <c r="BB381" s="39"/>
      <c r="BC381" s="39"/>
      <c r="BD381" s="39"/>
      <c r="BE381" s="39"/>
      <c r="BF381" s="39"/>
      <c r="BG381" s="39"/>
    </row>
    <row r="382" spans="1:59" x14ac:dyDescent="0.25">
      <c r="A382" s="39"/>
      <c r="B382" s="39"/>
      <c r="C382" s="39"/>
      <c r="D382" s="39"/>
      <c r="E382" s="180" t="s">
        <v>555</v>
      </c>
      <c r="F382" s="406" t="s">
        <v>584</v>
      </c>
      <c r="G382" s="407"/>
      <c r="H382" s="407"/>
      <c r="I382" s="407"/>
      <c r="J382" s="407"/>
      <c r="K382" s="407"/>
      <c r="L382" s="408"/>
      <c r="M382" s="406" t="s">
        <v>585</v>
      </c>
      <c r="N382" s="408"/>
      <c r="O382" s="406" t="s">
        <v>586</v>
      </c>
      <c r="P382" s="407"/>
      <c r="Q382" s="407"/>
      <c r="R382" s="407"/>
      <c r="S382" s="407"/>
      <c r="T382" s="408"/>
      <c r="U382" s="406" t="s">
        <v>587</v>
      </c>
      <c r="V382" s="407"/>
      <c r="W382" s="407"/>
      <c r="X382" s="407"/>
      <c r="Y382" s="407"/>
      <c r="Z382" s="407"/>
      <c r="AA382" s="407"/>
      <c r="AB382" s="408"/>
      <c r="AC382" s="406" t="s">
        <v>587</v>
      </c>
      <c r="AD382" s="407"/>
      <c r="AE382" s="407"/>
      <c r="AF382" s="407"/>
      <c r="AG382" s="407"/>
      <c r="AH382" s="407"/>
      <c r="AI382" s="407"/>
      <c r="AJ382" s="408"/>
      <c r="AK382" s="406" t="s">
        <v>587</v>
      </c>
      <c r="AL382" s="407"/>
      <c r="AM382" s="407"/>
      <c r="AN382" s="407"/>
      <c r="AO382" s="407"/>
      <c r="AP382" s="407"/>
      <c r="AQ382" s="407"/>
      <c r="AR382" s="408"/>
      <c r="AS382" s="406" t="s">
        <v>587</v>
      </c>
      <c r="AT382" s="407"/>
      <c r="AU382" s="407"/>
      <c r="AV382" s="407"/>
      <c r="AW382" s="407"/>
      <c r="AX382" s="407"/>
      <c r="AY382" s="407"/>
      <c r="AZ382" s="408"/>
      <c r="BA382" s="39"/>
      <c r="BB382" s="39"/>
      <c r="BC382" s="39"/>
      <c r="BD382" s="39"/>
      <c r="BE382" s="39"/>
      <c r="BF382" s="39"/>
      <c r="BG382" s="39"/>
    </row>
    <row r="383" spans="1:59" x14ac:dyDescent="0.2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</row>
    <row r="384" spans="1:59" x14ac:dyDescent="0.25">
      <c r="A384" s="39"/>
      <c r="B384" s="39"/>
      <c r="C384" s="39"/>
      <c r="D384" s="39"/>
      <c r="E384" s="148">
        <v>0</v>
      </c>
      <c r="F384" s="418" t="s">
        <v>910</v>
      </c>
      <c r="G384" s="419"/>
      <c r="H384" s="419"/>
      <c r="I384" s="419"/>
      <c r="J384" s="419"/>
      <c r="K384" s="419"/>
      <c r="L384" s="420"/>
      <c r="M384" s="421" t="s">
        <v>234</v>
      </c>
      <c r="N384" s="422"/>
      <c r="O384" s="147" t="s">
        <v>560</v>
      </c>
      <c r="P384" s="47" t="s">
        <v>916</v>
      </c>
      <c r="Q384" s="141"/>
      <c r="R384" s="141"/>
      <c r="S384" s="141"/>
      <c r="T384" s="141"/>
      <c r="U384" s="144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89"/>
      <c r="AT384" s="189"/>
      <c r="AU384" s="189"/>
      <c r="AV384" s="189"/>
      <c r="AW384" s="189"/>
      <c r="AX384" s="189"/>
      <c r="AY384" s="189"/>
      <c r="AZ384" s="190"/>
      <c r="BA384" s="39"/>
      <c r="BB384" s="39"/>
      <c r="BC384" s="39"/>
      <c r="BD384" s="39"/>
      <c r="BE384" s="39"/>
      <c r="BF384" s="39"/>
      <c r="BG384" s="39"/>
    </row>
    <row r="385" spans="1:59" x14ac:dyDescent="0.25">
      <c r="A385" s="39"/>
      <c r="B385" s="39"/>
      <c r="C385" s="39"/>
      <c r="D385" s="183" t="s">
        <v>580</v>
      </c>
      <c r="E385" s="256">
        <v>1</v>
      </c>
      <c r="F385" s="388" t="s">
        <v>910</v>
      </c>
      <c r="G385" s="389"/>
      <c r="H385" s="389"/>
      <c r="I385" s="389"/>
      <c r="J385" s="389"/>
      <c r="K385" s="389"/>
      <c r="L385" s="390"/>
      <c r="M385" s="388" t="s">
        <v>234</v>
      </c>
      <c r="N385" s="390"/>
      <c r="O385" s="167" t="s">
        <v>560</v>
      </c>
      <c r="P385" s="255" t="s">
        <v>583</v>
      </c>
      <c r="Q385" s="141"/>
      <c r="R385" s="141"/>
      <c r="S385" s="141"/>
      <c r="T385" s="141"/>
      <c r="U385" s="144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89"/>
      <c r="AT385" s="189"/>
      <c r="AU385" s="189"/>
      <c r="AV385" s="189"/>
      <c r="AW385" s="189"/>
      <c r="AX385" s="189"/>
      <c r="AY385" s="189"/>
      <c r="AZ385" s="190"/>
      <c r="BA385" s="39"/>
      <c r="BB385" s="39"/>
      <c r="BC385" s="39"/>
      <c r="BD385" s="39"/>
      <c r="BE385" s="39"/>
      <c r="BF385" s="39"/>
      <c r="BG385" s="39"/>
    </row>
    <row r="386" spans="1:59" x14ac:dyDescent="0.25">
      <c r="A386" s="39"/>
      <c r="B386" s="39"/>
      <c r="C386" s="39"/>
      <c r="D386" s="183" t="s">
        <v>580</v>
      </c>
      <c r="E386" s="256">
        <v>0</v>
      </c>
      <c r="F386" s="388" t="s">
        <v>908</v>
      </c>
      <c r="G386" s="389"/>
      <c r="H386" s="389"/>
      <c r="I386" s="389"/>
      <c r="J386" s="389"/>
      <c r="K386" s="389"/>
      <c r="L386" s="390"/>
      <c r="M386" s="388" t="s">
        <v>234</v>
      </c>
      <c r="N386" s="390"/>
      <c r="O386" s="167" t="s">
        <v>560</v>
      </c>
      <c r="P386" s="255" t="s">
        <v>583</v>
      </c>
      <c r="Q386" s="141"/>
      <c r="R386" s="141"/>
      <c r="S386" s="141"/>
      <c r="T386" s="141"/>
      <c r="U386" s="144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89"/>
      <c r="AT386" s="189"/>
      <c r="AU386" s="189"/>
      <c r="AV386" s="189"/>
      <c r="AW386" s="189"/>
      <c r="AX386" s="189"/>
      <c r="AY386" s="189"/>
      <c r="AZ386" s="190"/>
      <c r="BA386" s="39"/>
      <c r="BB386" s="39"/>
      <c r="BC386" s="39"/>
      <c r="BD386" s="39"/>
      <c r="BE386" s="39"/>
      <c r="BF386" s="39"/>
      <c r="BG386" s="39"/>
    </row>
    <row r="387" spans="1:59" x14ac:dyDescent="0.25">
      <c r="A387" s="39"/>
      <c r="B387" s="39"/>
      <c r="C387" s="39"/>
      <c r="D387" s="183" t="s">
        <v>580</v>
      </c>
      <c r="E387" s="256">
        <v>1</v>
      </c>
      <c r="F387" s="388" t="s">
        <v>908</v>
      </c>
      <c r="G387" s="389"/>
      <c r="H387" s="389"/>
      <c r="I387" s="389"/>
      <c r="J387" s="389"/>
      <c r="K387" s="389"/>
      <c r="L387" s="390"/>
      <c r="M387" s="388" t="s">
        <v>234</v>
      </c>
      <c r="N387" s="390"/>
      <c r="O387" s="167" t="s">
        <v>560</v>
      </c>
      <c r="P387" s="255" t="s">
        <v>583</v>
      </c>
      <c r="Q387" s="141"/>
      <c r="R387" s="141"/>
      <c r="S387" s="141"/>
      <c r="T387" s="141"/>
      <c r="U387" s="144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89"/>
      <c r="AH387" s="189"/>
      <c r="AI387" s="189"/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89"/>
      <c r="AT387" s="189"/>
      <c r="AU387" s="189"/>
      <c r="AV387" s="189"/>
      <c r="AW387" s="189"/>
      <c r="AX387" s="189"/>
      <c r="AY387" s="189"/>
      <c r="AZ387" s="190"/>
      <c r="BA387" s="39"/>
      <c r="BB387" s="39"/>
      <c r="BC387" s="39"/>
      <c r="BD387" s="39"/>
      <c r="BE387" s="39"/>
      <c r="BF387" s="39"/>
      <c r="BG387" s="39"/>
    </row>
    <row r="388" spans="1:59" x14ac:dyDescent="0.25">
      <c r="A388" s="39"/>
      <c r="B388" s="39"/>
      <c r="C388" s="39"/>
      <c r="D388" s="183" t="s">
        <v>580</v>
      </c>
      <c r="E388" s="256">
        <v>0</v>
      </c>
      <c r="F388" s="388" t="s">
        <v>909</v>
      </c>
      <c r="G388" s="389"/>
      <c r="H388" s="389"/>
      <c r="I388" s="389"/>
      <c r="J388" s="389"/>
      <c r="K388" s="389"/>
      <c r="L388" s="390"/>
      <c r="M388" s="388" t="s">
        <v>234</v>
      </c>
      <c r="N388" s="390"/>
      <c r="O388" s="147" t="s">
        <v>560</v>
      </c>
      <c r="P388" s="255" t="s">
        <v>583</v>
      </c>
      <c r="Q388" s="141"/>
      <c r="R388" s="141"/>
      <c r="S388" s="141"/>
      <c r="T388" s="141"/>
      <c r="U388" s="140"/>
      <c r="V388" s="141"/>
      <c r="W388" s="141"/>
      <c r="X388" s="141"/>
      <c r="Y388" s="141"/>
      <c r="Z388" s="141"/>
      <c r="AA388" s="141"/>
      <c r="AB388" s="141"/>
      <c r="AC388" s="141"/>
      <c r="AD388" s="141"/>
      <c r="AE388" s="141"/>
      <c r="AF388" s="141"/>
      <c r="AG388" s="141"/>
      <c r="AH388" s="141"/>
      <c r="AI388" s="141"/>
      <c r="AJ388" s="141"/>
      <c r="AK388" s="141"/>
      <c r="AL388" s="141"/>
      <c r="AM388" s="141"/>
      <c r="AN388" s="141"/>
      <c r="AO388" s="141"/>
      <c r="AP388" s="141"/>
      <c r="AQ388" s="141"/>
      <c r="AR388" s="141"/>
      <c r="AS388" s="141"/>
      <c r="AT388" s="141"/>
      <c r="AU388" s="48"/>
      <c r="AV388" s="48"/>
      <c r="AW388" s="129"/>
      <c r="AX388" s="129"/>
      <c r="AY388" s="129"/>
      <c r="AZ388" s="130"/>
      <c r="BA388" s="39"/>
      <c r="BB388" s="39"/>
      <c r="BC388" s="39"/>
      <c r="BD388" s="39"/>
      <c r="BE388" s="39"/>
      <c r="BF388" s="39"/>
      <c r="BG388" s="39"/>
    </row>
    <row r="389" spans="1:59" x14ac:dyDescent="0.25">
      <c r="A389" s="39"/>
      <c r="B389" s="39"/>
      <c r="C389" s="39"/>
      <c r="D389" s="183" t="s">
        <v>580</v>
      </c>
      <c r="E389" s="256">
        <v>1</v>
      </c>
      <c r="F389" s="388" t="s">
        <v>909</v>
      </c>
      <c r="G389" s="389"/>
      <c r="H389" s="389"/>
      <c r="I389" s="389"/>
      <c r="J389" s="389"/>
      <c r="K389" s="389"/>
      <c r="L389" s="390"/>
      <c r="M389" s="388" t="s">
        <v>234</v>
      </c>
      <c r="N389" s="390"/>
      <c r="O389" s="147" t="s">
        <v>560</v>
      </c>
      <c r="P389" s="255" t="s">
        <v>583</v>
      </c>
      <c r="Q389" s="169"/>
      <c r="R389" s="169"/>
      <c r="S389" s="169"/>
      <c r="T389" s="169"/>
      <c r="U389" s="191"/>
      <c r="V389" s="169"/>
      <c r="W389" s="169"/>
      <c r="X389" s="169"/>
      <c r="Y389" s="169"/>
      <c r="Z389" s="169"/>
      <c r="AA389" s="169"/>
      <c r="AB389" s="16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190"/>
      <c r="BA389" s="39"/>
      <c r="BB389" s="39"/>
      <c r="BC389" s="39"/>
      <c r="BD389" s="39"/>
      <c r="BE389" s="39"/>
      <c r="BF389" s="39"/>
      <c r="BG389" s="39"/>
    </row>
    <row r="390" spans="1:59" x14ac:dyDescent="0.2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147"/>
      <c r="P390" s="47"/>
      <c r="Q390" s="141"/>
      <c r="R390" s="141"/>
      <c r="S390" s="141"/>
      <c r="T390" s="141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</row>
    <row r="391" spans="1:59" x14ac:dyDescent="0.25">
      <c r="A391" s="394" t="s">
        <v>740</v>
      </c>
      <c r="B391" s="394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258"/>
      <c r="N391" s="259" t="s">
        <v>715</v>
      </c>
      <c r="O391" s="165">
        <v>1</v>
      </c>
      <c r="P391" s="165">
        <v>0</v>
      </c>
      <c r="Q391" s="165">
        <v>0</v>
      </c>
      <c r="R391" s="165">
        <v>0</v>
      </c>
      <c r="S391" s="165">
        <v>0</v>
      </c>
      <c r="T391" s="165">
        <v>0</v>
      </c>
      <c r="U391" s="409" t="s">
        <v>915</v>
      </c>
      <c r="V391" s="410"/>
      <c r="W391" s="410"/>
      <c r="X391" s="410"/>
      <c r="Y391" s="410"/>
      <c r="Z391" s="410"/>
      <c r="AA391" s="410"/>
      <c r="AB391" s="410"/>
      <c r="AC391" s="410"/>
      <c r="AD391" s="410"/>
      <c r="AE391" s="410"/>
      <c r="AF391" s="410"/>
      <c r="AG391" s="410"/>
      <c r="AH391" s="410"/>
      <c r="AI391" s="410"/>
      <c r="AJ391" s="410"/>
      <c r="AK391" s="410"/>
      <c r="AL391" s="410"/>
      <c r="AM391" s="410"/>
      <c r="AN391" s="410"/>
      <c r="AO391" s="410"/>
      <c r="AP391" s="410"/>
      <c r="AQ391" s="410"/>
      <c r="AR391" s="410"/>
      <c r="AS391" s="410"/>
      <c r="AT391" s="410"/>
      <c r="AU391" s="410"/>
      <c r="AV391" s="410"/>
      <c r="AW391" s="410"/>
      <c r="AX391" s="410"/>
      <c r="AY391" s="410"/>
      <c r="AZ391" s="411"/>
      <c r="BA391" s="39"/>
      <c r="BB391" s="39"/>
      <c r="BC391" s="39"/>
      <c r="BD391" s="39"/>
      <c r="BE391" s="39"/>
      <c r="BF391" s="39"/>
      <c r="BG391" s="39"/>
    </row>
    <row r="392" spans="1:59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87" t="s">
        <v>227</v>
      </c>
      <c r="N392" s="387"/>
      <c r="O392" s="147"/>
      <c r="P392" s="47"/>
      <c r="Q392" s="141"/>
      <c r="R392" s="141"/>
      <c r="S392" s="141"/>
      <c r="T392" s="141"/>
      <c r="U392" s="412"/>
      <c r="V392" s="413"/>
      <c r="W392" s="413"/>
      <c r="X392" s="413"/>
      <c r="Y392" s="413"/>
      <c r="Z392" s="413"/>
      <c r="AA392" s="413"/>
      <c r="AB392" s="413"/>
      <c r="AC392" s="413"/>
      <c r="AD392" s="413"/>
      <c r="AE392" s="413"/>
      <c r="AF392" s="413"/>
      <c r="AG392" s="413"/>
      <c r="AH392" s="413"/>
      <c r="AI392" s="413"/>
      <c r="AJ392" s="413"/>
      <c r="AK392" s="413"/>
      <c r="AL392" s="413"/>
      <c r="AM392" s="413"/>
      <c r="AN392" s="413"/>
      <c r="AO392" s="413"/>
      <c r="AP392" s="413"/>
      <c r="AQ392" s="413"/>
      <c r="AR392" s="413"/>
      <c r="AS392" s="413"/>
      <c r="AT392" s="413"/>
      <c r="AU392" s="413"/>
      <c r="AV392" s="413"/>
      <c r="AW392" s="413"/>
      <c r="AX392" s="413"/>
      <c r="AY392" s="413"/>
      <c r="AZ392" s="414"/>
      <c r="BA392" s="39"/>
      <c r="BB392" s="39"/>
      <c r="BC392" s="39"/>
      <c r="BD392" s="39"/>
      <c r="BE392" s="39"/>
      <c r="BF392" s="39"/>
      <c r="BG392" s="39"/>
    </row>
    <row r="393" spans="1:59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183"/>
      <c r="M393" s="260"/>
      <c r="N393" s="261" t="s">
        <v>716</v>
      </c>
      <c r="O393" s="165">
        <v>1</v>
      </c>
      <c r="P393" s="165">
        <v>1</v>
      </c>
      <c r="Q393" s="165">
        <v>1</v>
      </c>
      <c r="R393" s="165">
        <v>1</v>
      </c>
      <c r="S393" s="165">
        <v>1</v>
      </c>
      <c r="T393" s="165">
        <v>1</v>
      </c>
      <c r="U393" s="415"/>
      <c r="V393" s="416"/>
      <c r="W393" s="416"/>
      <c r="X393" s="416"/>
      <c r="Y393" s="416"/>
      <c r="Z393" s="416"/>
      <c r="AA393" s="416"/>
      <c r="AB393" s="416"/>
      <c r="AC393" s="416"/>
      <c r="AD393" s="416"/>
      <c r="AE393" s="416"/>
      <c r="AF393" s="416"/>
      <c r="AG393" s="416"/>
      <c r="AH393" s="416"/>
      <c r="AI393" s="416"/>
      <c r="AJ393" s="416"/>
      <c r="AK393" s="416"/>
      <c r="AL393" s="416"/>
      <c r="AM393" s="416"/>
      <c r="AN393" s="416"/>
      <c r="AO393" s="416"/>
      <c r="AP393" s="416"/>
      <c r="AQ393" s="416"/>
      <c r="AR393" s="416"/>
      <c r="AS393" s="416"/>
      <c r="AT393" s="416"/>
      <c r="AU393" s="416"/>
      <c r="AV393" s="416"/>
      <c r="AW393" s="416"/>
      <c r="AX393" s="416"/>
      <c r="AY393" s="416"/>
      <c r="AZ393" s="417"/>
      <c r="BA393" s="39"/>
      <c r="BB393" s="39"/>
      <c r="BC393" s="39"/>
      <c r="BD393" s="39"/>
      <c r="BE393" s="39"/>
      <c r="BF393" s="39"/>
      <c r="BG393" s="39"/>
    </row>
    <row r="394" spans="1:59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147"/>
      <c r="P394" s="47"/>
      <c r="Q394" s="141"/>
      <c r="R394" s="141"/>
      <c r="S394" s="141"/>
      <c r="T394" s="141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</row>
    <row r="395" spans="1:59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183" t="s">
        <v>580</v>
      </c>
      <c r="M395" s="39" t="s">
        <v>949</v>
      </c>
      <c r="N395" s="39"/>
      <c r="O395" s="147"/>
      <c r="P395" s="47"/>
      <c r="Q395" s="141"/>
      <c r="R395" s="141"/>
      <c r="S395" s="141"/>
      <c r="T395" s="141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</row>
    <row r="396" spans="1:59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147"/>
      <c r="P396" s="47"/>
      <c r="Q396" s="141"/>
      <c r="R396" s="141"/>
      <c r="S396" s="141"/>
      <c r="T396" s="141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</row>
    <row r="397" spans="1:59" x14ac:dyDescent="0.2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147"/>
      <c r="P397" s="47"/>
      <c r="Q397" s="141"/>
      <c r="R397" s="141"/>
      <c r="S397" s="141"/>
      <c r="T397" s="141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</row>
  </sheetData>
  <mergeCells count="420">
    <mergeCell ref="F388:L388"/>
    <mergeCell ref="M388:N388"/>
    <mergeCell ref="F389:L389"/>
    <mergeCell ref="M389:N389"/>
    <mergeCell ref="O182:T182"/>
    <mergeCell ref="F173:L173"/>
    <mergeCell ref="M173:N173"/>
    <mergeCell ref="F174:L174"/>
    <mergeCell ref="M174:N174"/>
    <mergeCell ref="F282:L282"/>
    <mergeCell ref="M282:N282"/>
    <mergeCell ref="F283:L283"/>
    <mergeCell ref="M283:N283"/>
    <mergeCell ref="F342:L342"/>
    <mergeCell ref="M342:N342"/>
    <mergeCell ref="F198:L198"/>
    <mergeCell ref="M198:N198"/>
    <mergeCell ref="F199:L199"/>
    <mergeCell ref="M199:N199"/>
    <mergeCell ref="F326:L326"/>
    <mergeCell ref="M326:N326"/>
    <mergeCell ref="F327:L327"/>
    <mergeCell ref="M327:N327"/>
    <mergeCell ref="A95:B95"/>
    <mergeCell ref="A150:B150"/>
    <mergeCell ref="A50:B50"/>
    <mergeCell ref="A51:B51"/>
    <mergeCell ref="A74:B74"/>
    <mergeCell ref="A75:B75"/>
    <mergeCell ref="F41:L41"/>
    <mergeCell ref="M41:N41"/>
    <mergeCell ref="F42:L42"/>
    <mergeCell ref="M42:N42"/>
    <mergeCell ref="F69:L69"/>
    <mergeCell ref="M69:N69"/>
    <mergeCell ref="F70:L70"/>
    <mergeCell ref="M70:N70"/>
    <mergeCell ref="F85:L85"/>
    <mergeCell ref="M85:N85"/>
    <mergeCell ref="F86:L86"/>
    <mergeCell ref="M86:N86"/>
    <mergeCell ref="F144:L144"/>
    <mergeCell ref="M144:N144"/>
    <mergeCell ref="F145:L145"/>
    <mergeCell ref="M145:N145"/>
    <mergeCell ref="U107:AZ107"/>
    <mergeCell ref="M108:N108"/>
    <mergeCell ref="O108:T108"/>
    <mergeCell ref="U108:AQ108"/>
    <mergeCell ref="U109:AZ109"/>
    <mergeCell ref="A94:B94"/>
    <mergeCell ref="A149:B149"/>
    <mergeCell ref="O202:Q202"/>
    <mergeCell ref="F8:L8"/>
    <mergeCell ref="F10:L10"/>
    <mergeCell ref="M8:N8"/>
    <mergeCell ref="F23:L23"/>
    <mergeCell ref="F25:L25"/>
    <mergeCell ref="F26:L26"/>
    <mergeCell ref="F28:L28"/>
    <mergeCell ref="U48:AZ48"/>
    <mergeCell ref="U49:AZ49"/>
    <mergeCell ref="U37:AB37"/>
    <mergeCell ref="AC37:AJ37"/>
    <mergeCell ref="AK37:AR37"/>
    <mergeCell ref="AS37:AZ37"/>
    <mergeCell ref="AS39:AZ39"/>
    <mergeCell ref="AK39:AR39"/>
    <mergeCell ref="AC39:AJ39"/>
    <mergeCell ref="U39:AB39"/>
    <mergeCell ref="F65:L65"/>
    <mergeCell ref="M65:N65"/>
    <mergeCell ref="U72:AZ74"/>
    <mergeCell ref="F61:L61"/>
    <mergeCell ref="M61:N61"/>
    <mergeCell ref="O61:T61"/>
    <mergeCell ref="O39:T39"/>
    <mergeCell ref="M39:N39"/>
    <mergeCell ref="M10:N10"/>
    <mergeCell ref="M15:N15"/>
    <mergeCell ref="M14:N14"/>
    <mergeCell ref="M13:N13"/>
    <mergeCell ref="M12:N12"/>
    <mergeCell ref="F37:L37"/>
    <mergeCell ref="M37:N37"/>
    <mergeCell ref="F39:L39"/>
    <mergeCell ref="F21:L21"/>
    <mergeCell ref="D21:E21"/>
    <mergeCell ref="D23:E23"/>
    <mergeCell ref="D25:E25"/>
    <mergeCell ref="D26:E26"/>
    <mergeCell ref="D28:E28"/>
    <mergeCell ref="F43:L43"/>
    <mergeCell ref="M43:N43"/>
    <mergeCell ref="O37:T37"/>
    <mergeCell ref="F45:L45"/>
    <mergeCell ref="M45:N45"/>
    <mergeCell ref="F46:L46"/>
    <mergeCell ref="M46:N46"/>
    <mergeCell ref="F44:L44"/>
    <mergeCell ref="M44:N44"/>
    <mergeCell ref="U50:AZ50"/>
    <mergeCell ref="U54:AZ54"/>
    <mergeCell ref="U61:AB61"/>
    <mergeCell ref="AC61:AJ61"/>
    <mergeCell ref="AK61:AR61"/>
    <mergeCell ref="AS61:AZ61"/>
    <mergeCell ref="F63:L63"/>
    <mergeCell ref="M63:N63"/>
    <mergeCell ref="O63:T63"/>
    <mergeCell ref="U63:AB63"/>
    <mergeCell ref="AC63:AJ63"/>
    <mergeCell ref="AK63:AR63"/>
    <mergeCell ref="AS63:AZ63"/>
    <mergeCell ref="M53:N53"/>
    <mergeCell ref="O53:T53"/>
    <mergeCell ref="U53:AZ53"/>
    <mergeCell ref="U52:AZ52"/>
    <mergeCell ref="U51:AZ51"/>
    <mergeCell ref="U169:AF169"/>
    <mergeCell ref="O169:T169"/>
    <mergeCell ref="O81:T81"/>
    <mergeCell ref="U81:AB81"/>
    <mergeCell ref="AC81:AJ81"/>
    <mergeCell ref="M160:N160"/>
    <mergeCell ref="AG169:AR169"/>
    <mergeCell ref="AG171:AR171"/>
    <mergeCell ref="AK99:AZ99"/>
    <mergeCell ref="U104:AZ104"/>
    <mergeCell ref="U106:AZ106"/>
    <mergeCell ref="U99:AB99"/>
    <mergeCell ref="U101:AR101"/>
    <mergeCell ref="AT101:AZ101"/>
    <mergeCell ref="U102:AZ102"/>
    <mergeCell ref="U150:AZ150"/>
    <mergeCell ref="U151:AZ151"/>
    <mergeCell ref="M87:N87"/>
    <mergeCell ref="AK81:AR81"/>
    <mergeCell ref="AS81:AZ81"/>
    <mergeCell ref="O83:T83"/>
    <mergeCell ref="AS169:AZ169"/>
    <mergeCell ref="AS171:AZ171"/>
    <mergeCell ref="U171:AF171"/>
    <mergeCell ref="O180:T180"/>
    <mergeCell ref="U180:AF180"/>
    <mergeCell ref="AG180:AR180"/>
    <mergeCell ref="AS180:AZ180"/>
    <mergeCell ref="O190:Q190"/>
    <mergeCell ref="F195:L195"/>
    <mergeCell ref="M195:N195"/>
    <mergeCell ref="O192:Q192"/>
    <mergeCell ref="AS192:AZ192"/>
    <mergeCell ref="AS190:AZ190"/>
    <mergeCell ref="F175:L175"/>
    <mergeCell ref="M175:N175"/>
    <mergeCell ref="F176:L176"/>
    <mergeCell ref="M176:N176"/>
    <mergeCell ref="F177:L177"/>
    <mergeCell ref="M177:N177"/>
    <mergeCell ref="F178:L178"/>
    <mergeCell ref="M178:N178"/>
    <mergeCell ref="F194:L194"/>
    <mergeCell ref="O171:T171"/>
    <mergeCell ref="M169:N169"/>
    <mergeCell ref="F171:L171"/>
    <mergeCell ref="M171:N171"/>
    <mergeCell ref="F196:L196"/>
    <mergeCell ref="M196:N196"/>
    <mergeCell ref="F197:L197"/>
    <mergeCell ref="M197:N197"/>
    <mergeCell ref="F66:L66"/>
    <mergeCell ref="M66:N66"/>
    <mergeCell ref="F67:L67"/>
    <mergeCell ref="M67:N67"/>
    <mergeCell ref="F68:L68"/>
    <mergeCell ref="M68:N68"/>
    <mergeCell ref="F81:L81"/>
    <mergeCell ref="M81:N81"/>
    <mergeCell ref="F83:L83"/>
    <mergeCell ref="M83:N83"/>
    <mergeCell ref="F190:L190"/>
    <mergeCell ref="M190:N190"/>
    <mergeCell ref="F192:L192"/>
    <mergeCell ref="M192:N192"/>
    <mergeCell ref="M194:N194"/>
    <mergeCell ref="F89:L89"/>
    <mergeCell ref="M89:N89"/>
    <mergeCell ref="F90:L90"/>
    <mergeCell ref="M90:N90"/>
    <mergeCell ref="F87:L87"/>
    <mergeCell ref="AG259:AR259"/>
    <mergeCell ref="AG255:AR255"/>
    <mergeCell ref="AG251:AR251"/>
    <mergeCell ref="AG247:AR247"/>
    <mergeCell ref="AG192:AR192"/>
    <mergeCell ref="R192:T192"/>
    <mergeCell ref="U192:AF192"/>
    <mergeCell ref="AG190:AR190"/>
    <mergeCell ref="U190:AF190"/>
    <mergeCell ref="R190:T190"/>
    <mergeCell ref="AG245:AL245"/>
    <mergeCell ref="AG244:AL244"/>
    <mergeCell ref="AM244:AR244"/>
    <mergeCell ref="AM245:AR245"/>
    <mergeCell ref="F88:L88"/>
    <mergeCell ref="M88:N88"/>
    <mergeCell ref="AC99:AJ99"/>
    <mergeCell ref="O160:T160"/>
    <mergeCell ref="U105:AQ105"/>
    <mergeCell ref="F169:L169"/>
    <mergeCell ref="U83:AB83"/>
    <mergeCell ref="AC83:AJ83"/>
    <mergeCell ref="AK83:AR83"/>
    <mergeCell ref="AS83:AZ83"/>
    <mergeCell ref="U98:AB98"/>
    <mergeCell ref="AC98:AJ98"/>
    <mergeCell ref="AK98:AR98"/>
    <mergeCell ref="AS98:AZ98"/>
    <mergeCell ref="U97:AZ97"/>
    <mergeCell ref="U92:AZ92"/>
    <mergeCell ref="U93:AZ93"/>
    <mergeCell ref="U94:AZ94"/>
    <mergeCell ref="U95:AZ95"/>
    <mergeCell ref="U96:AZ96"/>
    <mergeCell ref="A289:B289"/>
    <mergeCell ref="U100:AY100"/>
    <mergeCell ref="U103:AQ103"/>
    <mergeCell ref="A48:B48"/>
    <mergeCell ref="A72:B72"/>
    <mergeCell ref="A92:B92"/>
    <mergeCell ref="F278:L278"/>
    <mergeCell ref="M278:N278"/>
    <mergeCell ref="O278:T278"/>
    <mergeCell ref="F280:L280"/>
    <mergeCell ref="M280:N280"/>
    <mergeCell ref="O280:T280"/>
    <mergeCell ref="U136:AB136"/>
    <mergeCell ref="AC136:AJ136"/>
    <mergeCell ref="AK136:AR136"/>
    <mergeCell ref="AS136:AZ136"/>
    <mergeCell ref="U138:AB138"/>
    <mergeCell ref="AC138:AJ138"/>
    <mergeCell ref="AK138:AR138"/>
    <mergeCell ref="AS138:AZ138"/>
    <mergeCell ref="M141:N141"/>
    <mergeCell ref="A147:B147"/>
    <mergeCell ref="U147:AZ147"/>
    <mergeCell ref="U148:AZ148"/>
    <mergeCell ref="O312:T312"/>
    <mergeCell ref="F347:L347"/>
    <mergeCell ref="M347:N347"/>
    <mergeCell ref="A349:B349"/>
    <mergeCell ref="F323:L323"/>
    <mergeCell ref="M323:N323"/>
    <mergeCell ref="A329:B329"/>
    <mergeCell ref="F320:L320"/>
    <mergeCell ref="M320:N320"/>
    <mergeCell ref="O320:T320"/>
    <mergeCell ref="F324:L324"/>
    <mergeCell ref="M324:N324"/>
    <mergeCell ref="F325:L325"/>
    <mergeCell ref="M325:N325"/>
    <mergeCell ref="F322:L322"/>
    <mergeCell ref="M322:N322"/>
    <mergeCell ref="F338:L338"/>
    <mergeCell ref="M338:N338"/>
    <mergeCell ref="O338:T338"/>
    <mergeCell ref="M330:N330"/>
    <mergeCell ref="F343:L343"/>
    <mergeCell ref="M343:N343"/>
    <mergeCell ref="F284:L284"/>
    <mergeCell ref="M284:N284"/>
    <mergeCell ref="F285:L285"/>
    <mergeCell ref="M285:N285"/>
    <mergeCell ref="F286:L286"/>
    <mergeCell ref="M286:N286"/>
    <mergeCell ref="F287:L287"/>
    <mergeCell ref="M287:N287"/>
    <mergeCell ref="M312:N312"/>
    <mergeCell ref="F344:L344"/>
    <mergeCell ref="M344:N344"/>
    <mergeCell ref="F346:L346"/>
    <mergeCell ref="M346:N346"/>
    <mergeCell ref="F345:L345"/>
    <mergeCell ref="M345:N345"/>
    <mergeCell ref="F318:L318"/>
    <mergeCell ref="M318:N318"/>
    <mergeCell ref="O318:T318"/>
    <mergeCell ref="U299:AZ299"/>
    <mergeCell ref="U300:AZ300"/>
    <mergeCell ref="U152:AZ161"/>
    <mergeCell ref="O105:T105"/>
    <mergeCell ref="M105:N105"/>
    <mergeCell ref="F136:L136"/>
    <mergeCell ref="M136:N136"/>
    <mergeCell ref="O136:T136"/>
    <mergeCell ref="F138:L138"/>
    <mergeCell ref="M138:N138"/>
    <mergeCell ref="O138:T138"/>
    <mergeCell ref="F142:L142"/>
    <mergeCell ref="M142:N142"/>
    <mergeCell ref="F143:L143"/>
    <mergeCell ref="M143:N143"/>
    <mergeCell ref="F140:L140"/>
    <mergeCell ref="M140:N140"/>
    <mergeCell ref="F141:L141"/>
    <mergeCell ref="U149:AZ149"/>
    <mergeCell ref="AG223:AR223"/>
    <mergeCell ref="U206:AF206"/>
    <mergeCell ref="AS206:AZ206"/>
    <mergeCell ref="AG263:AL263"/>
    <mergeCell ref="AM263:AR263"/>
    <mergeCell ref="U289:AZ289"/>
    <mergeCell ref="U290:AZ290"/>
    <mergeCell ref="U292:AZ292"/>
    <mergeCell ref="U293:AZ293"/>
    <mergeCell ref="U294:AZ294"/>
    <mergeCell ref="U295:AZ295"/>
    <mergeCell ref="U296:AZ296"/>
    <mergeCell ref="U297:AZ297"/>
    <mergeCell ref="U298:AZ298"/>
    <mergeCell ref="AM268:AR268"/>
    <mergeCell ref="AG268:AL268"/>
    <mergeCell ref="U313:AZ313"/>
    <mergeCell ref="U312:AZ312"/>
    <mergeCell ref="U278:AB278"/>
    <mergeCell ref="AC278:AJ278"/>
    <mergeCell ref="AK278:AR278"/>
    <mergeCell ref="AS278:AZ278"/>
    <mergeCell ref="U280:AB280"/>
    <mergeCell ref="AC280:AJ280"/>
    <mergeCell ref="AK280:AR280"/>
    <mergeCell ref="AS280:AZ280"/>
    <mergeCell ref="U309:AZ309"/>
    <mergeCell ref="U310:AZ310"/>
    <mergeCell ref="U311:AZ311"/>
    <mergeCell ref="U291:AZ291"/>
    <mergeCell ref="U301:AZ301"/>
    <mergeCell ref="U302:AZ302"/>
    <mergeCell ref="U303:AZ303"/>
    <mergeCell ref="U304:AZ304"/>
    <mergeCell ref="U305:AZ305"/>
    <mergeCell ref="U306:AZ306"/>
    <mergeCell ref="U307:AZ307"/>
    <mergeCell ref="U308:AZ308"/>
    <mergeCell ref="F340:L340"/>
    <mergeCell ref="M340:N340"/>
    <mergeCell ref="O340:T340"/>
    <mergeCell ref="U340:AB340"/>
    <mergeCell ref="AC340:AJ340"/>
    <mergeCell ref="AK340:AR340"/>
    <mergeCell ref="AS340:AZ340"/>
    <mergeCell ref="U318:AB318"/>
    <mergeCell ref="AC318:AJ318"/>
    <mergeCell ref="AK318:AR318"/>
    <mergeCell ref="AS318:AZ318"/>
    <mergeCell ref="U320:AB320"/>
    <mergeCell ref="AC320:AJ320"/>
    <mergeCell ref="AK320:AR320"/>
    <mergeCell ref="AS320:AZ320"/>
    <mergeCell ref="U349:AZ349"/>
    <mergeCell ref="U350:AZ350"/>
    <mergeCell ref="U351:AZ351"/>
    <mergeCell ref="U352:AZ352"/>
    <mergeCell ref="U353:AZ353"/>
    <mergeCell ref="U354:AZ354"/>
    <mergeCell ref="U355:AZ355"/>
    <mergeCell ref="U356:AZ356"/>
    <mergeCell ref="U329:AZ331"/>
    <mergeCell ref="U338:AB338"/>
    <mergeCell ref="AC338:AJ338"/>
    <mergeCell ref="AK338:AR338"/>
    <mergeCell ref="AS338:AZ338"/>
    <mergeCell ref="U357:AZ357"/>
    <mergeCell ref="U358:AZ358"/>
    <mergeCell ref="U359:AZ359"/>
    <mergeCell ref="U360:AZ360"/>
    <mergeCell ref="U361:AZ361"/>
    <mergeCell ref="U362:AZ362"/>
    <mergeCell ref="U363:AZ363"/>
    <mergeCell ref="U364:AZ364"/>
    <mergeCell ref="U365:AZ365"/>
    <mergeCell ref="M385:N385"/>
    <mergeCell ref="F386:L386"/>
    <mergeCell ref="M386:N386"/>
    <mergeCell ref="U366:AZ366"/>
    <mergeCell ref="U367:AZ367"/>
    <mergeCell ref="U368:AZ368"/>
    <mergeCell ref="U369:AZ369"/>
    <mergeCell ref="U370:AZ370"/>
    <mergeCell ref="U373:AZ373"/>
    <mergeCell ref="M374:N374"/>
    <mergeCell ref="O374:T374"/>
    <mergeCell ref="U374:AZ374"/>
    <mergeCell ref="U371:AZ371"/>
    <mergeCell ref="U372:AZ372"/>
    <mergeCell ref="M73:N73"/>
    <mergeCell ref="F387:L387"/>
    <mergeCell ref="M387:N387"/>
    <mergeCell ref="U375:AZ375"/>
    <mergeCell ref="A391:B391"/>
    <mergeCell ref="F380:L380"/>
    <mergeCell ref="M380:N380"/>
    <mergeCell ref="O380:T380"/>
    <mergeCell ref="U380:AB380"/>
    <mergeCell ref="AC380:AJ380"/>
    <mergeCell ref="AK380:AR380"/>
    <mergeCell ref="AS380:AZ380"/>
    <mergeCell ref="F382:L382"/>
    <mergeCell ref="M382:N382"/>
    <mergeCell ref="O382:T382"/>
    <mergeCell ref="U382:AB382"/>
    <mergeCell ref="AC382:AJ382"/>
    <mergeCell ref="AK382:AR382"/>
    <mergeCell ref="AS382:AZ382"/>
    <mergeCell ref="U391:AZ393"/>
    <mergeCell ref="M392:N392"/>
    <mergeCell ref="F384:L384"/>
    <mergeCell ref="M384:N384"/>
    <mergeCell ref="F385:L385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6" manualBreakCount="6">
    <brk id="1" max="16383" man="1"/>
    <brk id="34" max="16383" man="1"/>
    <brk id="78" max="16383" man="1"/>
    <brk id="166" max="16383" man="1"/>
    <brk id="275" max="16383" man="1"/>
    <brk id="3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8</vt:i4>
      </vt:variant>
    </vt:vector>
  </HeadingPairs>
  <TitlesOfParts>
    <vt:vector size="24" baseType="lpstr">
      <vt:lpstr>Architecture</vt:lpstr>
      <vt:lpstr>Communication</vt:lpstr>
      <vt:lpstr>Pin mapping EVAL</vt:lpstr>
      <vt:lpstr>Pin mapping PROJ</vt:lpstr>
      <vt:lpstr>Radio Protocol</vt:lpstr>
      <vt:lpstr>SPI Protocol</vt:lpstr>
      <vt:lpstr>PTI Protocol</vt:lpstr>
      <vt:lpstr>CAN Protocol</vt:lpstr>
      <vt:lpstr>Radio Frames</vt:lpstr>
      <vt:lpstr>SPI frames</vt:lpstr>
      <vt:lpstr>PTI frames</vt:lpstr>
      <vt:lpstr>CAN frames</vt:lpstr>
      <vt:lpstr>Parameters</vt:lpstr>
      <vt:lpstr>Timing mes</vt:lpstr>
      <vt:lpstr>Config</vt:lpstr>
      <vt:lpstr>Check</vt:lpstr>
      <vt:lpstr>'CAN frames'!Impression_des_titres</vt:lpstr>
      <vt:lpstr>'CAN Protocol'!Impression_des_titres</vt:lpstr>
      <vt:lpstr>'PTI frames'!Impression_des_titres</vt:lpstr>
      <vt:lpstr>'PTI Protocol'!Impression_des_titres</vt:lpstr>
      <vt:lpstr>'Radio Frames'!Impression_des_titres</vt:lpstr>
      <vt:lpstr>'Radio Protocol'!Impression_des_titres</vt:lpstr>
      <vt:lpstr>'SPI frames'!Impression_des_titres</vt:lpstr>
      <vt:lpstr>'SPI Protocol'!Impression_des_titres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2022-10-13T09:12:25Z</dcterms:modified>
</cp:coreProperties>
</file>