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iLabs\Eval\Doc\"/>
    </mc:Choice>
  </mc:AlternateContent>
  <xr:revisionPtr revIDLastSave="0" documentId="13_ncr:1_{FBFE1393-3DBE-4346-8FA1-C96FC09D4315}" xr6:coauthVersionLast="47" xr6:coauthVersionMax="47" xr10:uidLastSave="{00000000-0000-0000-0000-000000000000}"/>
  <bookViews>
    <workbookView xWindow="-120" yWindow="-120" windowWidth="29040" windowHeight="16440" xr2:uid="{FAB646C4-5574-4E39-84B4-67E265388564}"/>
  </bookViews>
  <sheets>
    <sheet name="Pin mapping" sheetId="3" r:id="rId1"/>
    <sheet name="Messages concept" sheetId="4" r:id="rId2"/>
    <sheet name="MES" sheetId="1" r:id="rId3"/>
    <sheet name="CFG" sheetId="2" r:id="rId4"/>
    <sheet name="Check" sheetId="5" r:id="rId5"/>
  </sheets>
  <definedNames>
    <definedName name="_xlnm.Print_Titles" localSheetId="1">'Messages concept'!$1:$1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3" i="3" l="1"/>
  <c r="AC33" i="3"/>
  <c r="AB33" i="3"/>
  <c r="AA33" i="3"/>
  <c r="AD31" i="3"/>
  <c r="AC31" i="3"/>
  <c r="AB31" i="3"/>
  <c r="AA31" i="3"/>
  <c r="AD30" i="3"/>
  <c r="AC30" i="3"/>
  <c r="AB30" i="3"/>
  <c r="AA30" i="3"/>
  <c r="AD29" i="3"/>
  <c r="AC29" i="3"/>
  <c r="AB29" i="3"/>
  <c r="AA29" i="3"/>
  <c r="AD23" i="3"/>
  <c r="AC23" i="3"/>
  <c r="AB23" i="3"/>
  <c r="AA23" i="3"/>
  <c r="AD22" i="3"/>
  <c r="AC22" i="3"/>
  <c r="AB22" i="3"/>
  <c r="AA22" i="3"/>
  <c r="AD21" i="3"/>
  <c r="AC21" i="3"/>
  <c r="AB21" i="3"/>
  <c r="AA21" i="3"/>
  <c r="AD18" i="3"/>
  <c r="AC18" i="3"/>
  <c r="AB18" i="3"/>
  <c r="AA18" i="3"/>
  <c r="AD16" i="3"/>
  <c r="AC16" i="3"/>
  <c r="AB16" i="3"/>
  <c r="AA16" i="3"/>
  <c r="AD15" i="3"/>
  <c r="AC15" i="3"/>
  <c r="AB15" i="3"/>
  <c r="AA15" i="3"/>
  <c r="AD13" i="3"/>
  <c r="AC13" i="3"/>
  <c r="AB13" i="3"/>
  <c r="AA13" i="3"/>
  <c r="AD12" i="3"/>
  <c r="AC12" i="3"/>
  <c r="AB12" i="3"/>
  <c r="AA12" i="3"/>
  <c r="AD11" i="3"/>
  <c r="AC11" i="3"/>
  <c r="AB11" i="3"/>
  <c r="AA11" i="3"/>
  <c r="AD7" i="3"/>
  <c r="AD5" i="3"/>
  <c r="AD4" i="3"/>
  <c r="AD3" i="3"/>
  <c r="AC7" i="3"/>
  <c r="AB7" i="3"/>
  <c r="AA7" i="3"/>
  <c r="AC5" i="3"/>
  <c r="AB5" i="3"/>
  <c r="AA5" i="3"/>
  <c r="AC4" i="3"/>
  <c r="AB4" i="3"/>
  <c r="AA4" i="3"/>
  <c r="M19" i="5"/>
  <c r="F19" i="5"/>
  <c r="M18" i="5"/>
  <c r="F18" i="5"/>
  <c r="Q17" i="5"/>
  <c r="M17" i="5"/>
  <c r="F17" i="5"/>
  <c r="Q16" i="5"/>
  <c r="M16" i="5"/>
  <c r="F16" i="5"/>
  <c r="M13" i="5"/>
  <c r="F13" i="5"/>
  <c r="M12" i="5"/>
  <c r="F12" i="5"/>
  <c r="M9" i="5"/>
  <c r="F9" i="5"/>
  <c r="Q5" i="5"/>
  <c r="Q4" i="5"/>
  <c r="Q3" i="5"/>
  <c r="M3" i="5"/>
  <c r="F3" i="5"/>
  <c r="Q2" i="5"/>
  <c r="M2" i="5"/>
  <c r="F2" i="5"/>
</calcChain>
</file>

<file path=xl/sharedStrings.xml><?xml version="1.0" encoding="utf-8"?>
<sst xmlns="http://schemas.openxmlformats.org/spreadsheetml/2006/main" count="1268" uniqueCount="427">
  <si>
    <t>Timing Slot EFR32x</t>
  </si>
  <si>
    <t>Master</t>
  </si>
  <si>
    <t>Callback "clean"</t>
  </si>
  <si>
    <t>Salve</t>
  </si>
  <si>
    <t>Min</t>
  </si>
  <si>
    <t>Max</t>
  </si>
  <si>
    <t>[us]</t>
  </si>
  <si>
    <t>Callback "avec code"</t>
  </si>
  <si>
    <t>StartScheduleTX</t>
  </si>
  <si>
    <t>TX</t>
  </si>
  <si>
    <t>Slave</t>
  </si>
  <si>
    <t>RX</t>
  </si>
  <si>
    <t>Moy</t>
  </si>
  <si>
    <t>ADR 1</t>
  </si>
  <si>
    <t>ADR x</t>
  </si>
  <si>
    <t>ADR last</t>
  </si>
  <si>
    <t>ScheduleTX</t>
  </si>
  <si>
    <t>StartTimer</t>
  </si>
  <si>
    <t>Avec auto transition RX-&gt;TX sur S1</t>
  </si>
  <si>
    <t>Sans auto transition RX-&gt;TX sur S1 (RX-&gt;RX)</t>
  </si>
  <si>
    <t>MTX-SRX1</t>
  </si>
  <si>
    <t>Board Rev</t>
  </si>
  <si>
    <t>A06</t>
  </si>
  <si>
    <t>(B06)</t>
  </si>
  <si>
    <t>Protocol</t>
  </si>
  <si>
    <t>Slot Time</t>
  </si>
  <si>
    <t>S1</t>
  </si>
  <si>
    <t>M</t>
  </si>
  <si>
    <t>S2</t>
  </si>
  <si>
    <t>S3</t>
  </si>
  <si>
    <t>Slaves</t>
  </si>
  <si>
    <t>Sync</t>
  </si>
  <si>
    <t>Sync TO</t>
  </si>
  <si>
    <t>Debug pin</t>
  </si>
  <si>
    <t>MISC</t>
  </si>
  <si>
    <t>Set</t>
  </si>
  <si>
    <t>Reset</t>
  </si>
  <si>
    <t>TX-OK (CB)</t>
  </si>
  <si>
    <t>StartTX (SM)</t>
  </si>
  <si>
    <t>RX-OK (CB)</t>
  </si>
  <si>
    <t>In (CB)</t>
  </si>
  <si>
    <t>Out (CB)</t>
  </si>
  <si>
    <t>RX-OK
TX-OK
RX-Err
TX-Err
(SM)</t>
  </si>
  <si>
    <t>RX-OK
TX-OK
RX-Err
(SM)</t>
  </si>
  <si>
    <t>Sync_Rcvd (SM)</t>
  </si>
  <si>
    <t>SCHEDULE_TX_STARTED (CB)</t>
  </si>
  <si>
    <t>-</t>
  </si>
  <si>
    <t>Début TX - fin RX</t>
  </si>
  <si>
    <t>ADR1-ADR3</t>
  </si>
  <si>
    <t>MTX-SRX4</t>
  </si>
  <si>
    <t>ADR3-ADR4</t>
  </si>
  <si>
    <t>M-ADR1</t>
  </si>
  <si>
    <t>DeltaSyncSx</t>
  </si>
  <si>
    <t>Function</t>
  </si>
  <si>
    <t>Signal</t>
  </si>
  <si>
    <t>Expansion Header</t>
  </si>
  <si>
    <t>Top/Bottom Header</t>
  </si>
  <si>
    <t>CPU Port</t>
  </si>
  <si>
    <t>Remark</t>
  </si>
  <si>
    <t>A/D</t>
  </si>
  <si>
    <t>PC04</t>
  </si>
  <si>
    <t>PC05</t>
  </si>
  <si>
    <t>Y</t>
  </si>
  <si>
    <t>PA07</t>
  </si>
  <si>
    <t>PA08</t>
  </si>
  <si>
    <t>P25/F20</t>
  </si>
  <si>
    <t>P27/F19</t>
  </si>
  <si>
    <t>DEBUG DOUT</t>
  </si>
  <si>
    <t>H9</t>
  </si>
  <si>
    <t>H11</t>
  </si>
  <si>
    <t>H13</t>
  </si>
  <si>
    <t>PB01</t>
  </si>
  <si>
    <t>PB02</t>
  </si>
  <si>
    <t>PD03</t>
  </si>
  <si>
    <t>P12</t>
  </si>
  <si>
    <t>P10/F11</t>
  </si>
  <si>
    <t>P6/F13</t>
  </si>
  <si>
    <t>DIN</t>
  </si>
  <si>
    <t>BTN0</t>
  </si>
  <si>
    <t>H7</t>
  </si>
  <si>
    <t>PB00</t>
  </si>
  <si>
    <t>P4/F12</t>
  </si>
  <si>
    <t>UART/US1</t>
  </si>
  <si>
    <t>TxD</t>
  </si>
  <si>
    <t>RxD</t>
  </si>
  <si>
    <t>PA05</t>
  </si>
  <si>
    <t>PA06</t>
  </si>
  <si>
    <t>VCOM RTS (PA07)/CTS(PA08) disabled</t>
  </si>
  <si>
    <t>I2C0</t>
  </si>
  <si>
    <t>SDA</t>
  </si>
  <si>
    <t>H12</t>
  </si>
  <si>
    <t>H14</t>
  </si>
  <si>
    <t>P9/F6</t>
  </si>
  <si>
    <t>P11/F7</t>
  </si>
  <si>
    <t>H15</t>
  </si>
  <si>
    <t>H16</t>
  </si>
  <si>
    <t>PB03</t>
  </si>
  <si>
    <t>P13</t>
  </si>
  <si>
    <t>SCL</t>
  </si>
  <si>
    <t>SPI/US0</t>
  </si>
  <si>
    <t>MOSI</t>
  </si>
  <si>
    <t>MISO</t>
  </si>
  <si>
    <t>SCLK</t>
  </si>
  <si>
    <t>SPI</t>
  </si>
  <si>
    <t>H4</t>
  </si>
  <si>
    <t>H8</t>
  </si>
  <si>
    <t>PC00</t>
  </si>
  <si>
    <t>PC01</t>
  </si>
  <si>
    <t>PC02</t>
  </si>
  <si>
    <t>PA04</t>
  </si>
  <si>
    <t>P1/F16</t>
  </si>
  <si>
    <t>P3/P0</t>
  </si>
  <si>
    <t>P5/F15</t>
  </si>
  <si>
    <t>P22</t>
  </si>
  <si>
    <t>PWM</t>
  </si>
  <si>
    <t>PC06</t>
  </si>
  <si>
    <t>PA00</t>
  </si>
  <si>
    <t>P29/F17</t>
  </si>
  <si>
    <t>P14/F18</t>
  </si>
  <si>
    <t>Limited to 90kHz</t>
  </si>
  <si>
    <t>ERR_TEMP</t>
  </si>
  <si>
    <t>H10</t>
  </si>
  <si>
    <t>PC03</t>
  </si>
  <si>
    <t>P7</t>
  </si>
  <si>
    <t>SPI/PTI</t>
  </si>
  <si>
    <t>CLK</t>
  </si>
  <si>
    <t>DFRAME</t>
  </si>
  <si>
    <t>DOUT</t>
  </si>
  <si>
    <t>Future feature (EFR32 as transceiver)</t>
  </si>
  <si>
    <t>PD00</t>
  </si>
  <si>
    <t>PD01</t>
  </si>
  <si>
    <t>DEBUG</t>
  </si>
  <si>
    <t>PA01</t>
  </si>
  <si>
    <t>PA02</t>
  </si>
  <si>
    <t>PA03</t>
  </si>
  <si>
    <t>P16/F1</t>
  </si>
  <si>
    <t>P18/F0</t>
  </si>
  <si>
    <t>P20/F2</t>
  </si>
  <si>
    <t>TCK_SWCLK</t>
  </si>
  <si>
    <t>TMS_SWDIO</t>
  </si>
  <si>
    <t>TDO_SWO</t>
  </si>
  <si>
    <t>PD02</t>
  </si>
  <si>
    <t>ENABLE</t>
  </si>
  <si>
    <t>PB04</t>
  </si>
  <si>
    <t>P15/F5</t>
  </si>
  <si>
    <t>PC07</t>
  </si>
  <si>
    <t>Enbale onboard T&amp;H sensor</t>
  </si>
  <si>
    <t>P31/F14</t>
  </si>
  <si>
    <t>Check</t>
  </si>
  <si>
    <t>Delta</t>
  </si>
  <si>
    <t>A1</t>
  </si>
  <si>
    <t>TX (Master)</t>
  </si>
  <si>
    <t>gTX_tab[0]</t>
  </si>
  <si>
    <t>A1=A2</t>
  </si>
  <si>
    <t>TX (Slave)</t>
  </si>
  <si>
    <t>Master TX-RX</t>
  </si>
  <si>
    <t>A1(M)-B1(S)</t>
  </si>
  <si>
    <t>2*C(S)</t>
  </si>
  <si>
    <t>B1</t>
  </si>
  <si>
    <t>Recvd TX (from Slave)</t>
  </si>
  <si>
    <t>gRX_tab[0]</t>
  </si>
  <si>
    <t>B2-C</t>
  </si>
  <si>
    <t>Recvd TX (from Master)</t>
  </si>
  <si>
    <t>Slave TX-RX</t>
  </si>
  <si>
    <t>A1(S)-B1(M)</t>
  </si>
  <si>
    <t>2*C(M)</t>
  </si>
  <si>
    <t>TX Err</t>
  </si>
  <si>
    <t>gTX_tab[1]</t>
  </si>
  <si>
    <t>Master TX-Slave TX</t>
  </si>
  <si>
    <t>A1(M)-B1(M)</t>
  </si>
  <si>
    <t>E1(M)+C(M)</t>
  </si>
  <si>
    <t>D</t>
  </si>
  <si>
    <t>TX Timeout</t>
  </si>
  <si>
    <t>gTX_tab[2]</t>
  </si>
  <si>
    <t>Slave TX-Master RX</t>
  </si>
  <si>
    <t>A1(S)-B1(S)</t>
  </si>
  <si>
    <t>C(S)</t>
  </si>
  <si>
    <t>TX Invalid</t>
  </si>
  <si>
    <t>gTX_tab[5]</t>
  </si>
  <si>
    <t>Retransmit</t>
  </si>
  <si>
    <t>gTX_tab[3]</t>
  </si>
  <si>
    <t>RX Err</t>
  </si>
  <si>
    <t>gRX_tab[1]</t>
  </si>
  <si>
    <t>E1</t>
  </si>
  <si>
    <t>RX Timeout</t>
  </si>
  <si>
    <t>gRX_tab[2]</t>
  </si>
  <si>
    <t>E1=E2</t>
  </si>
  <si>
    <t>RX Invalid</t>
  </si>
  <si>
    <t>gRX_tab[5]</t>
  </si>
  <si>
    <t>RX Err CRC</t>
  </si>
  <si>
    <t>gRX_tab[6]</t>
  </si>
  <si>
    <t>C</t>
  </si>
  <si>
    <t>Data check</t>
  </si>
  <si>
    <t>gRX_tab[3]</t>
  </si>
  <si>
    <t>B2-B1</t>
  </si>
  <si>
    <t>C(S) = E1(M)-C(M)</t>
  </si>
  <si>
    <t>F1</t>
  </si>
  <si>
    <t>Cal request</t>
  </si>
  <si>
    <t>gCAL_tab[0]</t>
  </si>
  <si>
    <t>F1=F2</t>
  </si>
  <si>
    <t>Cal Err</t>
  </si>
  <si>
    <t>gCAL_tab[1]</t>
  </si>
  <si>
    <t>B2</t>
  </si>
  <si>
    <t>PACKET_RCVD</t>
  </si>
  <si>
    <t>B1+C</t>
  </si>
  <si>
    <t>A2(M)-B2(S)</t>
  </si>
  <si>
    <t>A2</t>
  </si>
  <si>
    <t>PACKET_SENT</t>
  </si>
  <si>
    <t>A2=A1</t>
  </si>
  <si>
    <t>A2(S)-B2(M)</t>
  </si>
  <si>
    <t>C(M)</t>
  </si>
  <si>
    <t>E2</t>
  </si>
  <si>
    <t>RX_SCHEDULED_RX_END</t>
  </si>
  <si>
    <t>E2=E1</t>
  </si>
  <si>
    <t>F2</t>
  </si>
  <si>
    <t>CAL_NEEDED</t>
  </si>
  <si>
    <t>F2=F1</t>
  </si>
  <si>
    <t>G</t>
  </si>
  <si>
    <t>FRAME_ERROR</t>
  </si>
  <si>
    <t>UNDERFLOW</t>
  </si>
  <si>
    <t>TIMEOUT_RX</t>
  </si>
  <si>
    <t>TIMEOUT_TX</t>
  </si>
  <si>
    <t>ADDR</t>
  </si>
  <si>
    <t>TYPE</t>
  </si>
  <si>
    <t>CH_SEL</t>
  </si>
  <si>
    <t>&lt;----------7----------&gt;</t>
  </si>
  <si>
    <t>&lt;---3---&gt;</t>
  </si>
  <si>
    <t>&lt;-----4-----&gt;</t>
  </si>
  <si>
    <t>&lt;------------------12-----------------&gt;</t>
  </si>
  <si>
    <t>&lt;------------8-----------&gt;</t>
  </si>
  <si>
    <t>&lt;-2--&gt;</t>
  </si>
  <si>
    <t>CH_DATA_0 = STATUS_#2</t>
  </si>
  <si>
    <t>STATUS_#1</t>
  </si>
  <si>
    <t>CH_DATA_3</t>
  </si>
  <si>
    <t>CH_DATA_X</t>
  </si>
  <si>
    <t>0x00</t>
  </si>
  <si>
    <t>Invalid</t>
  </si>
  <si>
    <t>0x01</t>
  </si>
  <si>
    <t>0x64</t>
  </si>
  <si>
    <t>…</t>
  </si>
  <si>
    <t>Slave #1</t>
  </si>
  <si>
    <t>Slave #100</t>
  </si>
  <si>
    <t>0x65</t>
  </si>
  <si>
    <t>0x7E</t>
  </si>
  <si>
    <t>0x7F</t>
  </si>
  <si>
    <t>0x02</t>
  </si>
  <si>
    <t>0x03</t>
  </si>
  <si>
    <t>0x04</t>
  </si>
  <si>
    <t>0x05</t>
  </si>
  <si>
    <t>0x06</t>
  </si>
  <si>
    <t>0x07</t>
  </si>
  <si>
    <t>Signed 12 bits (-2048/0x800-0/0x00-2047/0x7FF)</t>
  </si>
  <si>
    <t>Cell current</t>
  </si>
  <si>
    <t>Cell voltage</t>
  </si>
  <si>
    <t>Calibration</t>
  </si>
  <si>
    <t>Setup</t>
  </si>
  <si>
    <t>Diagnostic</t>
  </si>
  <si>
    <t>Data</t>
  </si>
  <si>
    <t>Statistics</t>
  </si>
  <si>
    <t>Service</t>
  </si>
  <si>
    <t>Reserved</t>
  </si>
  <si>
    <t>Critical error</t>
  </si>
  <si>
    <t>Warning</t>
  </si>
  <si>
    <t>Error</t>
  </si>
  <si>
    <t>Non signed 12 bits (0/0x00-4095/0xFFF)</t>
  </si>
  <si>
    <t>Cell temp</t>
  </si>
  <si>
    <t>From</t>
  </si>
  <si>
    <t>To</t>
  </si>
  <si>
    <t>Preamble</t>
  </si>
  <si>
    <t>Payload</t>
  </si>
  <si>
    <t>CRC</t>
  </si>
  <si>
    <t>&lt;---------6---------&gt;</t>
  </si>
  <si>
    <t>&lt;--------6--------&gt;</t>
  </si>
  <si>
    <t>SYNC</t>
  </si>
  <si>
    <t>ACQ</t>
  </si>
  <si>
    <t>DATA</t>
  </si>
  <si>
    <t>Synchro</t>
  </si>
  <si>
    <t>Payload definition</t>
  </si>
  <si>
    <t>bytes</t>
  </si>
  <si>
    <t>DATA#1</t>
  </si>
  <si>
    <t>DATA#2</t>
  </si>
  <si>
    <t>DATA#3</t>
  </si>
  <si>
    <t>DATA#4</t>
  </si>
  <si>
    <t>DATA#97</t>
  </si>
  <si>
    <t>DATA#98</t>
  </si>
  <si>
    <t>DATA#99</t>
  </si>
  <si>
    <t>DATA#100</t>
  </si>
  <si>
    <t>&lt;---wait---&gt;</t>
  </si>
  <si>
    <t>Master ---&gt;</t>
  </si>
  <si>
    <t>Slave#1 --&gt;</t>
  </si>
  <si>
    <t>Slave#2 --&gt;</t>
  </si>
  <si>
    <t>Slave#3 --&gt;</t>
  </si>
  <si>
    <t>Slave#4 --&gt;</t>
  </si>
  <si>
    <t>Slave#97 --&gt;</t>
  </si>
  <si>
    <t>Slave#98 --&gt;</t>
  </si>
  <si>
    <t>Slave#99 --&gt;</t>
  </si>
  <si>
    <t>Slave#100 -&gt;</t>
  </si>
  <si>
    <t>HANDLE</t>
  </si>
  <si>
    <t>Counter</t>
  </si>
  <si>
    <t>STATUS_#2</t>
  </si>
  <si>
    <t>Type</t>
  </si>
  <si>
    <t>0x00 &gt;&gt; 0xFF &gt; 0x00 &gt;&gt; …</t>
  </si>
  <si>
    <t>CH=0x00</t>
  </si>
  <si>
    <t>CH=0x02</t>
  </si>
  <si>
    <t>CH=0x01</t>
  </si>
  <si>
    <t>Cell_Temp</t>
  </si>
  <si>
    <t>Cell_Voltage</t>
  </si>
  <si>
    <t>Cell_Current</t>
  </si>
  <si>
    <t>Cell temperature</t>
  </si>
  <si>
    <t>Non signed 8 bits (0/0x00-255/0xFF)</t>
  </si>
  <si>
    <t>[-15°C … 61.5°C ]</t>
  </si>
  <si>
    <t>1 bit = 0.3°C / Offset = -15 °C</t>
  </si>
  <si>
    <t>1 bit = 0.5 mV / Offset = 2.4525V</t>
  </si>
  <si>
    <t>[2.4525V … 4.5000V]</t>
  </si>
  <si>
    <t>1 bit = x.x mA / Offset = 0 mA</t>
  </si>
  <si>
    <t>[-x.xmA … +x.xmA]</t>
  </si>
  <si>
    <t>Extended status</t>
  </si>
  <si>
    <t>Radio</t>
  </si>
  <si>
    <t>Phase</t>
  </si>
  <si>
    <t>IDLE</t>
  </si>
  <si>
    <t>&lt;---RX--------------------------------------------------&gt;</t>
  </si>
  <si>
    <t>&lt;---TX SCHEDULE---------------------------------------------------------------&gt;</t>
  </si>
  <si>
    <t>&lt;---RX---&gt;</t>
  </si>
  <si>
    <t>&lt;---TX---&gt;</t>
  </si>
  <si>
    <t>&lt;---RX------------------------------------------------------------------------------------------------------------------------------------------------------&gt;</t>
  </si>
  <si>
    <t>&lt;---RX---------------------------------------------------------------&gt;</t>
  </si>
  <si>
    <t>TX-Error</t>
  </si>
  <si>
    <t>RX-Error</t>
  </si>
  <si>
    <t>&lt;---RX------------------------------------------------------------------------------------------------------------------------------------------&gt;</t>
  </si>
  <si>
    <t>Slave ---&gt;</t>
  </si>
  <si>
    <t>EFR32xG22 Slot Application</t>
  </si>
  <si>
    <t>Phases</t>
  </si>
  <si>
    <t>Timing</t>
  </si>
  <si>
    <t>Exceptions</t>
  </si>
  <si>
    <t>Radio message structure</t>
  </si>
  <si>
    <t>&lt;---RX---------------------------------------------------------------------------------------------------------------------------------------------------------------------------------&gt;</t>
  </si>
  <si>
    <t>&lt;-------40-------&gt;</t>
  </si>
  <si>
    <t>bits</t>
  </si>
  <si>
    <t>&lt;-16-&gt;</t>
  </si>
  <si>
    <t>Radio STOP/Transition</t>
  </si>
  <si>
    <t>Radio START/Transition</t>
  </si>
  <si>
    <t>(Paylod point of view)</t>
  </si>
  <si>
    <t>Radio sequences</t>
  </si>
  <si>
    <t>TX / RX / Errors / Transitions</t>
  </si>
  <si>
    <t>ADC / DigInp / ADC_I2C / Radio cmd</t>
  </si>
  <si>
    <t>Acquisitions sequence + critical actions</t>
  </si>
  <si>
    <t>Processing algorithms + outputs</t>
  </si>
  <si>
    <t>DigOut / PWM</t>
  </si>
  <si>
    <t>Idle</t>
  </si>
  <si>
    <t>Idle sequence</t>
  </si>
  <si>
    <t>Errors</t>
  </si>
  <si>
    <t>---&gt; TX</t>
  </si>
  <si>
    <t>---&gt; RX</t>
  </si>
  <si>
    <t>CH_DATA_2 = Cell_Temp</t>
  </si>
  <si>
    <t>CH_DATA_1 = Counter_Slave</t>
  </si>
  <si>
    <t>Counter_Slave</t>
  </si>
  <si>
    <t>Counter_Master</t>
  </si>
  <si>
    <t>Common definition</t>
  </si>
  <si>
    <t>Error ADC</t>
  </si>
  <si>
    <t>Error I2C</t>
  </si>
  <si>
    <t>Error PWM</t>
  </si>
  <si>
    <t>Error Radio</t>
  </si>
  <si>
    <t>Activity</t>
  </si>
  <si>
    <t>(Sync)</t>
  </si>
  <si>
    <t>Data Req</t>
  </si>
  <si>
    <t>Cal Req</t>
  </si>
  <si>
    <t>Setup Req</t>
  </si>
  <si>
    <t>Data Reply</t>
  </si>
  <si>
    <t>Setup Reply</t>
  </si>
  <si>
    <t>Cal Reply</t>
  </si>
  <si>
    <t>Stat Req</t>
  </si>
  <si>
    <t>Stat Reply</t>
  </si>
  <si>
    <t>Srv Req</t>
  </si>
  <si>
    <t>Srv Reply</t>
  </si>
  <si>
    <t>Diagnostics</t>
  </si>
  <si>
    <t>Diag Req</t>
  </si>
  <si>
    <t>Diag Reply</t>
  </si>
  <si>
    <t>Error Supply</t>
  </si>
  <si>
    <t>State machine</t>
  </si>
  <si>
    <t>x</t>
  </si>
  <si>
    <t>Msg sent</t>
  </si>
  <si>
    <t>Switch to RX</t>
  </si>
  <si>
    <t>Radio calibration requested</t>
  </si>
  <si>
    <t>Data request received</t>
  </si>
  <si>
    <t>Error during RX</t>
  </si>
  <si>
    <t>Error during TX</t>
  </si>
  <si>
    <t>Data request timeout</t>
  </si>
  <si>
    <t>---X</t>
  </si>
  <si>
    <t>---&gt;</t>
  </si>
  <si>
    <t>V</t>
  </si>
  <si>
    <t>1)</t>
  </si>
  <si>
    <t>?</t>
  </si>
  <si>
    <t>VCOM_RTS disabled</t>
  </si>
  <si>
    <t>VCOM_CTS disabled</t>
  </si>
  <si>
    <t>X</t>
  </si>
  <si>
    <t>&lt;-----see specs-----&gt;</t>
  </si>
  <si>
    <t>&lt;---wait schedule TX-------------------------------------------------------------------&gt;</t>
  </si>
  <si>
    <t>&lt;---wait schedule TX-----------------------------------------------------------------------------------&gt;</t>
  </si>
  <si>
    <t>&lt;---wait schedule TX---------------------------------------------------------------------------------------------------&gt;</t>
  </si>
  <si>
    <t>&lt;---wait schedule TX-------------------------------------------------------------------------------------------------------------------&gt;</t>
  </si>
  <si>
    <t>&lt;---wait schedule TX-------------------&gt;</t>
  </si>
  <si>
    <t>&lt;---wait schedule TX---&gt;</t>
  </si>
  <si>
    <t>0x7F Master</t>
  </si>
  <si>
    <t>CS_FLASH</t>
  </si>
  <si>
    <t>SPI 1Mbps</t>
  </si>
  <si>
    <t>Enable SPI ext. FLASH</t>
  </si>
  <si>
    <t>Enable SPI Humidity/Temp/Pressure</t>
  </si>
  <si>
    <t>CS_HTP</t>
  </si>
  <si>
    <t>Single A/D</t>
  </si>
  <si>
    <t>Debug/Download</t>
  </si>
  <si>
    <t>Pin Mapping Slot EFR32xG22 (BRD4182A - QFN 40 pin)</t>
  </si>
  <si>
    <t>Pin Mapping Slot EFR32xG22 (BRD4183A - QFN 32 pin)</t>
  </si>
  <si>
    <t>Implemented</t>
  </si>
  <si>
    <t>Exp. Header</t>
  </si>
  <si>
    <t>N</t>
  </si>
  <si>
    <t>H6</t>
  </si>
  <si>
    <t>Misc</t>
  </si>
  <si>
    <r>
      <t>Pin Mapping Slot -</t>
    </r>
    <r>
      <rPr>
        <b/>
        <u/>
        <sz val="14"/>
        <color rgb="FFFF0000"/>
        <rFont val="Calibri"/>
        <family val="2"/>
        <scheme val="minor"/>
      </rPr>
      <t xml:space="preserve"> Test Daughter Board </t>
    </r>
    <r>
      <rPr>
        <b/>
        <u/>
        <sz val="14"/>
        <color theme="1"/>
        <rFont val="Calibri"/>
        <family val="2"/>
        <scheme val="minor"/>
      </rPr>
      <t>EFR32xG22 (BRD4183A - QFN 32 pin)</t>
    </r>
  </si>
  <si>
    <t>LFXTAL</t>
  </si>
  <si>
    <t>Spare</t>
  </si>
  <si>
    <t>P19/F9</t>
  </si>
  <si>
    <t>P21/F8</t>
  </si>
  <si>
    <t>VCOM RTS</t>
  </si>
  <si>
    <t>VCOM CTS</t>
  </si>
  <si>
    <t>Button 0</t>
  </si>
  <si>
    <t>N/A (Slave)</t>
  </si>
  <si>
    <t>LF 32.768kHz Is used?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</si>
</sst>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ourier New"/>
      <family val="3"/>
    </font>
    <font>
      <b/>
      <u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theme="0"/>
      <name val="Courier New"/>
      <family val="3"/>
    </font>
    <font>
      <sz val="10"/>
      <color theme="0"/>
      <name val="Calibri"/>
      <family val="2"/>
      <scheme val="minor"/>
    </font>
    <font>
      <sz val="9"/>
      <color theme="1"/>
      <name val="Courier New"/>
      <family val="3"/>
    </font>
    <font>
      <b/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u/>
      <sz val="12"/>
      <color theme="1"/>
      <name val="Calibri"/>
      <family val="2"/>
      <scheme val="minor"/>
    </font>
    <font>
      <sz val="10"/>
      <name val="Courier New"/>
      <family val="3"/>
    </font>
    <font>
      <b/>
      <sz val="8"/>
      <color theme="0" tint="-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DA9F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/>
      <top/>
      <bottom/>
      <diagonal/>
    </border>
    <border>
      <left/>
      <right style="dashed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dashed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dashed">
        <color auto="1"/>
      </right>
      <top style="dashed">
        <color auto="1"/>
      </top>
      <bottom style="dashed">
        <color auto="1"/>
      </bottom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theme="0" tint="-0.24994659260841701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theme="0" tint="-0.24994659260841701"/>
      </diagonal>
    </border>
  </borders>
  <cellStyleXfs count="1">
    <xf numFmtId="0" fontId="0" fillId="0" borderId="0"/>
  </cellStyleXfs>
  <cellXfs count="198">
    <xf numFmtId="0" fontId="0" fillId="0" borderId="0" xfId="0"/>
    <xf numFmtId="0" fontId="0" fillId="2" borderId="0" xfId="0" applyFill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right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3" borderId="0" xfId="0" applyFill="1"/>
    <xf numFmtId="0" fontId="0" fillId="3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left"/>
    </xf>
    <xf numFmtId="0" fontId="0" fillId="0" borderId="0" xfId="0" applyAlignment="1">
      <alignment horizontal="right"/>
    </xf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8" fillId="0" borderId="0" xfId="0" applyFont="1"/>
    <xf numFmtId="0" fontId="0" fillId="10" borderId="0" xfId="0" applyFill="1"/>
    <xf numFmtId="0" fontId="8" fillId="3" borderId="0" xfId="0" applyFont="1" applyFill="1"/>
    <xf numFmtId="0" fontId="8" fillId="10" borderId="0" xfId="0" applyFont="1" applyFill="1"/>
    <xf numFmtId="0" fontId="5" fillId="3" borderId="0" xfId="0" applyFont="1" applyFill="1" applyBorder="1" applyAlignment="1">
      <alignment horizontal="center"/>
    </xf>
    <xf numFmtId="0" fontId="5" fillId="3" borderId="5" xfId="0" applyFont="1" applyFill="1" applyBorder="1" applyAlignment="1"/>
    <xf numFmtId="0" fontId="5" fillId="3" borderId="0" xfId="0" applyFont="1" applyFill="1" applyBorder="1" applyAlignment="1"/>
    <xf numFmtId="0" fontId="13" fillId="11" borderId="2" xfId="0" applyFont="1" applyFill="1" applyBorder="1" applyAlignment="1"/>
    <xf numFmtId="0" fontId="6" fillId="4" borderId="2" xfId="0" applyFont="1" applyFill="1" applyBorder="1" applyAlignment="1"/>
    <xf numFmtId="0" fontId="0" fillId="3" borderId="0" xfId="0" quotePrefix="1" applyFill="1"/>
    <xf numFmtId="0" fontId="0" fillId="14" borderId="0" xfId="0" quotePrefix="1" applyFill="1"/>
    <xf numFmtId="0" fontId="3" fillId="8" borderId="0" xfId="0" applyFont="1" applyFill="1"/>
    <xf numFmtId="0" fontId="0" fillId="15" borderId="0" xfId="0" applyFill="1"/>
    <xf numFmtId="0" fontId="18" fillId="15" borderId="0" xfId="0" applyFont="1" applyFill="1"/>
    <xf numFmtId="0" fontId="3" fillId="15" borderId="0" xfId="0" applyFont="1" applyFill="1"/>
    <xf numFmtId="0" fontId="0" fillId="10" borderId="0" xfId="0" applyFill="1" applyBorder="1"/>
    <xf numFmtId="0" fontId="19" fillId="3" borderId="0" xfId="0" applyFont="1" applyFill="1"/>
    <xf numFmtId="0" fontId="19" fillId="16" borderId="0" xfId="0" applyFont="1" applyFill="1"/>
    <xf numFmtId="0" fontId="0" fillId="16" borderId="0" xfId="0" applyFill="1"/>
    <xf numFmtId="0" fontId="12" fillId="10" borderId="0" xfId="0" applyFont="1" applyFill="1" applyBorder="1" applyAlignment="1">
      <alignment horizontal="center" vertical="top"/>
    </xf>
    <xf numFmtId="0" fontId="0" fillId="11" borderId="1" xfId="0" applyFill="1" applyBorder="1"/>
    <xf numFmtId="0" fontId="6" fillId="3" borderId="0" xfId="0" applyFont="1" applyFill="1" applyAlignment="1">
      <alignment vertical="top"/>
    </xf>
    <xf numFmtId="0" fontId="0" fillId="13" borderId="1" xfId="0" applyFill="1" applyBorder="1"/>
    <xf numFmtId="0" fontId="0" fillId="4" borderId="1" xfId="0" applyFill="1" applyBorder="1"/>
    <xf numFmtId="0" fontId="0" fillId="8" borderId="1" xfId="0" applyFill="1" applyBorder="1"/>
    <xf numFmtId="0" fontId="0" fillId="18" borderId="0" xfId="0" applyFill="1"/>
    <xf numFmtId="0" fontId="8" fillId="18" borderId="0" xfId="0" applyFont="1" applyFill="1"/>
    <xf numFmtId="0" fontId="9" fillId="18" borderId="0" xfId="0" applyFont="1" applyFill="1"/>
    <xf numFmtId="0" fontId="6" fillId="18" borderId="7" xfId="0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6" fillId="18" borderId="8" xfId="0" applyFont="1" applyFill="1" applyBorder="1" applyAlignment="1">
      <alignment horizontal="center"/>
    </xf>
    <xf numFmtId="0" fontId="6" fillId="18" borderId="0" xfId="0" applyFont="1" applyFill="1"/>
    <xf numFmtId="0" fontId="7" fillId="18" borderId="0" xfId="0" applyFont="1" applyFill="1"/>
    <xf numFmtId="0" fontId="4" fillId="18" borderId="0" xfId="0" applyFont="1" applyFill="1"/>
    <xf numFmtId="0" fontId="6" fillId="18" borderId="0" xfId="0" applyFont="1" applyFill="1" applyAlignment="1">
      <alignment horizontal="center"/>
    </xf>
    <xf numFmtId="0" fontId="10" fillId="18" borderId="0" xfId="0" applyFont="1" applyFill="1"/>
    <xf numFmtId="0" fontId="11" fillId="18" borderId="0" xfId="0" applyFont="1" applyFill="1"/>
    <xf numFmtId="0" fontId="7" fillId="18" borderId="0" xfId="0" applyFont="1" applyFill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0" fillId="18" borderId="6" xfId="0" applyFill="1" applyBorder="1" applyAlignment="1">
      <alignment horizontal="center"/>
    </xf>
    <xf numFmtId="0" fontId="6" fillId="18" borderId="6" xfId="0" applyFont="1" applyFill="1" applyBorder="1" applyAlignment="1">
      <alignment horizontal="center"/>
    </xf>
    <xf numFmtId="0" fontId="6" fillId="18" borderId="5" xfId="0" applyFont="1" applyFill="1" applyBorder="1" applyAlignment="1">
      <alignment horizontal="center"/>
    </xf>
    <xf numFmtId="0" fontId="6" fillId="18" borderId="13" xfId="0" applyFont="1" applyFill="1" applyBorder="1" applyAlignment="1">
      <alignment horizontal="center"/>
    </xf>
    <xf numFmtId="0" fontId="6" fillId="18" borderId="14" xfId="0" applyFont="1" applyFill="1" applyBorder="1" applyAlignment="1">
      <alignment horizontal="center"/>
    </xf>
    <xf numFmtId="0" fontId="20" fillId="18" borderId="0" xfId="0" applyFont="1" applyFill="1"/>
    <xf numFmtId="0" fontId="15" fillId="18" borderId="0" xfId="0" applyFont="1" applyFill="1"/>
    <xf numFmtId="0" fontId="19" fillId="13" borderId="0" xfId="0" applyFont="1" applyFill="1"/>
    <xf numFmtId="0" fontId="0" fillId="13" borderId="0" xfId="0" applyFill="1"/>
    <xf numFmtId="0" fontId="9" fillId="18" borderId="16" xfId="0" applyFont="1" applyFill="1" applyBorder="1"/>
    <xf numFmtId="0" fontId="0" fillId="18" borderId="16" xfId="0" applyFill="1" applyBorder="1"/>
    <xf numFmtId="0" fontId="3" fillId="12" borderId="16" xfId="0" applyFont="1" applyFill="1" applyBorder="1"/>
    <xf numFmtId="0" fontId="4" fillId="18" borderId="19" xfId="0" applyFont="1" applyFill="1" applyBorder="1"/>
    <xf numFmtId="0" fontId="4" fillId="18" borderId="20" xfId="0" applyFont="1" applyFill="1" applyBorder="1"/>
    <xf numFmtId="0" fontId="4" fillId="18" borderId="21" xfId="0" applyFont="1" applyFill="1" applyBorder="1"/>
    <xf numFmtId="0" fontId="0" fillId="18" borderId="20" xfId="0" applyFill="1" applyBorder="1"/>
    <xf numFmtId="0" fontId="0" fillId="18" borderId="21" xfId="0" applyFill="1" applyBorder="1"/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/>
    <xf numFmtId="0" fontId="4" fillId="20" borderId="20" xfId="0" applyFont="1" applyFill="1" applyBorder="1"/>
    <xf numFmtId="0" fontId="4" fillId="20" borderId="21" xfId="0" applyFont="1" applyFill="1" applyBorder="1"/>
    <xf numFmtId="0" fontId="0" fillId="18" borderId="0" xfId="0" applyFill="1" applyAlignment="1">
      <alignment horizontal="right"/>
    </xf>
    <xf numFmtId="0" fontId="0" fillId="18" borderId="16" xfId="0" applyFill="1" applyBorder="1" applyAlignment="1">
      <alignment horizontal="center" vertical="center"/>
    </xf>
    <xf numFmtId="0" fontId="7" fillId="18" borderId="16" xfId="0" applyFont="1" applyFill="1" applyBorder="1" applyAlignment="1">
      <alignment horizontal="center" vertical="center"/>
    </xf>
    <xf numFmtId="0" fontId="7" fillId="18" borderId="19" xfId="0" applyFont="1" applyFill="1" applyBorder="1" applyAlignment="1">
      <alignment horizontal="center" vertical="center"/>
    </xf>
    <xf numFmtId="0" fontId="0" fillId="18" borderId="19" xfId="0" applyFill="1" applyBorder="1" applyAlignment="1">
      <alignment horizontal="center" vertical="center"/>
    </xf>
    <xf numFmtId="0" fontId="7" fillId="18" borderId="21" xfId="0" applyFont="1" applyFill="1" applyBorder="1" applyAlignment="1">
      <alignment horizontal="center" vertical="center"/>
    </xf>
    <xf numFmtId="0" fontId="7" fillId="18" borderId="21" xfId="0" quotePrefix="1" applyFont="1" applyFill="1" applyBorder="1" applyAlignment="1">
      <alignment horizontal="center" vertical="center"/>
    </xf>
    <xf numFmtId="0" fontId="0" fillId="18" borderId="19" xfId="0" applyFill="1" applyBorder="1"/>
    <xf numFmtId="0" fontId="0" fillId="18" borderId="21" xfId="0" applyFill="1" applyBorder="1" applyAlignment="1">
      <alignment horizontal="right"/>
    </xf>
    <xf numFmtId="0" fontId="0" fillId="0" borderId="0" xfId="0" applyFill="1"/>
    <xf numFmtId="0" fontId="0" fillId="0" borderId="0" xfId="0" applyFill="1" applyAlignment="1">
      <alignment vertical="top"/>
    </xf>
    <xf numFmtId="0" fontId="3" fillId="21" borderId="0" xfId="0" quotePrefix="1" applyFont="1" applyFill="1" applyAlignment="1">
      <alignment horizontal="center"/>
    </xf>
    <xf numFmtId="0" fontId="3" fillId="8" borderId="0" xfId="0" quotePrefix="1" applyFon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1" fillId="3" borderId="0" xfId="0" applyFont="1" applyFill="1"/>
    <xf numFmtId="0" fontId="1" fillId="3" borderId="0" xfId="0" applyFont="1" applyFill="1" applyAlignment="1">
      <alignment horizontal="left"/>
    </xf>
    <xf numFmtId="0" fontId="3" fillId="21" borderId="0" xfId="0" applyFont="1" applyFill="1" applyAlignment="1">
      <alignment horizontal="center"/>
    </xf>
    <xf numFmtId="0" fontId="1" fillId="0" borderId="0" xfId="0" applyFont="1" applyFill="1"/>
    <xf numFmtId="0" fontId="14" fillId="4" borderId="0" xfId="0" applyFont="1" applyFill="1"/>
    <xf numFmtId="0" fontId="14" fillId="6" borderId="0" xfId="0" applyFont="1" applyFill="1" applyAlignment="1">
      <alignment horizontal="center"/>
    </xf>
    <xf numFmtId="0" fontId="3" fillId="8" borderId="0" xfId="0" applyFont="1" applyFill="1" applyAlignment="1">
      <alignment horizontal="center"/>
    </xf>
    <xf numFmtId="0" fontId="6" fillId="4" borderId="2" xfId="0" applyFont="1" applyFill="1" applyBorder="1" applyAlignment="1">
      <alignment vertical="center"/>
    </xf>
    <xf numFmtId="0" fontId="0" fillId="22" borderId="1" xfId="0" applyFill="1" applyBorder="1"/>
    <xf numFmtId="0" fontId="6" fillId="22" borderId="1" xfId="0" applyFont="1" applyFill="1" applyBorder="1"/>
    <xf numFmtId="0" fontId="0" fillId="3" borderId="0" xfId="0" applyFill="1" applyAlignment="1">
      <alignment vertical="center"/>
    </xf>
    <xf numFmtId="0" fontId="6" fillId="3" borderId="0" xfId="0" applyFont="1" applyFill="1" applyAlignment="1">
      <alignment vertical="center"/>
    </xf>
    <xf numFmtId="0" fontId="6" fillId="3" borderId="0" xfId="0" applyFont="1" applyFill="1" applyBorder="1" applyAlignment="1">
      <alignment vertical="center"/>
    </xf>
    <xf numFmtId="0" fontId="6" fillId="22" borderId="4" xfId="0" applyFont="1" applyFill="1" applyBorder="1" applyAlignment="1">
      <alignment vertical="center"/>
    </xf>
    <xf numFmtId="0" fontId="6" fillId="22" borderId="1" xfId="0" applyFont="1" applyFill="1" applyBorder="1" applyAlignment="1">
      <alignment vertical="center"/>
    </xf>
    <xf numFmtId="0" fontId="0" fillId="3" borderId="0" xfId="0" applyFill="1" applyBorder="1" applyAlignment="1">
      <alignment vertical="center"/>
    </xf>
    <xf numFmtId="0" fontId="0" fillId="3" borderId="12" xfId="0" applyFill="1" applyBorder="1" applyAlignment="1">
      <alignment vertical="center"/>
    </xf>
    <xf numFmtId="0" fontId="0" fillId="4" borderId="4" xfId="0" applyFill="1" applyBorder="1" applyAlignment="1">
      <alignment vertical="center"/>
    </xf>
    <xf numFmtId="0" fontId="0" fillId="4" borderId="3" xfId="0" applyFill="1" applyBorder="1" applyAlignment="1">
      <alignment vertical="center"/>
    </xf>
    <xf numFmtId="0" fontId="13" fillId="4" borderId="2" xfId="0" applyFont="1" applyFill="1" applyBorder="1" applyAlignment="1">
      <alignment vertical="center"/>
    </xf>
    <xf numFmtId="0" fontId="5" fillId="3" borderId="5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13" fillId="11" borderId="2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vertical="center"/>
    </xf>
    <xf numFmtId="0" fontId="22" fillId="3" borderId="0" xfId="0" applyFont="1" applyFill="1"/>
    <xf numFmtId="0" fontId="22" fillId="3" borderId="0" xfId="0" applyFont="1" applyFill="1" applyAlignment="1">
      <alignment horizontal="left"/>
    </xf>
    <xf numFmtId="0" fontId="6" fillId="3" borderId="9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6" fillId="13" borderId="2" xfId="0" applyFont="1" applyFill="1" applyBorder="1" applyAlignment="1">
      <alignment horizontal="center" vertical="center"/>
    </xf>
    <xf numFmtId="0" fontId="6" fillId="13" borderId="4" xfId="0" applyFont="1" applyFill="1" applyBorder="1" applyAlignment="1">
      <alignment horizontal="center" vertical="center"/>
    </xf>
    <xf numFmtId="0" fontId="13" fillId="11" borderId="17" xfId="0" applyFont="1" applyFill="1" applyBorder="1" applyAlignment="1">
      <alignment horizontal="center" vertical="center"/>
    </xf>
    <xf numFmtId="0" fontId="13" fillId="11" borderId="18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0" fontId="13" fillId="11" borderId="4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/>
    </xf>
    <xf numFmtId="0" fontId="17" fillId="11" borderId="2" xfId="0" applyFont="1" applyFill="1" applyBorder="1" applyAlignment="1">
      <alignment horizontal="center"/>
    </xf>
    <xf numFmtId="0" fontId="17" fillId="11" borderId="3" xfId="0" applyFont="1" applyFill="1" applyBorder="1" applyAlignment="1">
      <alignment horizontal="center"/>
    </xf>
    <xf numFmtId="0" fontId="17" fillId="11" borderId="15" xfId="0" applyFont="1" applyFill="1" applyBorder="1" applyAlignment="1">
      <alignment horizontal="center"/>
    </xf>
    <xf numFmtId="0" fontId="7" fillId="18" borderId="7" xfId="0" applyFont="1" applyFill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18" borderId="8" xfId="0" applyFont="1" applyFill="1" applyBorder="1" applyAlignment="1">
      <alignment horizontal="center"/>
    </xf>
    <xf numFmtId="0" fontId="10" fillId="12" borderId="19" xfId="0" applyFont="1" applyFill="1" applyBorder="1" applyAlignment="1">
      <alignment horizontal="center"/>
    </xf>
    <xf numFmtId="0" fontId="10" fillId="12" borderId="20" xfId="0" applyFont="1" applyFill="1" applyBorder="1" applyAlignment="1">
      <alignment horizontal="center"/>
    </xf>
    <xf numFmtId="0" fontId="10" fillId="12" borderId="21" xfId="0" applyFont="1" applyFill="1" applyBorder="1" applyAlignment="1">
      <alignment horizontal="center"/>
    </xf>
    <xf numFmtId="0" fontId="12" fillId="10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 vertical="center"/>
    </xf>
    <xf numFmtId="0" fontId="0" fillId="19" borderId="2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/>
    </xf>
    <xf numFmtId="0" fontId="6" fillId="13" borderId="2" xfId="0" applyFont="1" applyFill="1" applyBorder="1" applyAlignment="1">
      <alignment horizontal="center"/>
    </xf>
    <xf numFmtId="0" fontId="6" fillId="13" borderId="3" xfId="0" applyFont="1" applyFill="1" applyBorder="1" applyAlignment="1">
      <alignment horizontal="center"/>
    </xf>
    <xf numFmtId="0" fontId="6" fillId="13" borderId="4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4" xfId="0" applyFill="1" applyBorder="1" applyAlignment="1">
      <alignment horizontal="center"/>
    </xf>
    <xf numFmtId="0" fontId="17" fillId="11" borderId="4" xfId="0" applyFont="1" applyFill="1" applyBorder="1" applyAlignment="1">
      <alignment horizontal="center"/>
    </xf>
    <xf numFmtId="0" fontId="15" fillId="16" borderId="2" xfId="0" applyFont="1" applyFill="1" applyBorder="1" applyAlignment="1">
      <alignment horizontal="center"/>
    </xf>
    <xf numFmtId="0" fontId="15" fillId="16" borderId="4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center" vertical="top"/>
    </xf>
    <xf numFmtId="0" fontId="15" fillId="16" borderId="3" xfId="0" applyFont="1" applyFill="1" applyBorder="1" applyAlignment="1">
      <alignment horizontal="center"/>
    </xf>
    <xf numFmtId="0" fontId="16" fillId="11" borderId="2" xfId="0" applyFont="1" applyFill="1" applyBorder="1" applyAlignment="1">
      <alignment horizontal="center"/>
    </xf>
    <xf numFmtId="0" fontId="16" fillId="11" borderId="3" xfId="0" applyFont="1" applyFill="1" applyBorder="1" applyAlignment="1">
      <alignment horizontal="center"/>
    </xf>
    <xf numFmtId="0" fontId="16" fillId="11" borderId="4" xfId="0" applyFont="1" applyFill="1" applyBorder="1" applyAlignment="1">
      <alignment horizontal="center"/>
    </xf>
    <xf numFmtId="0" fontId="6" fillId="4" borderId="2" xfId="0" applyFont="1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/>
    </xf>
    <xf numFmtId="0" fontId="6" fillId="13" borderId="3" xfId="0" applyFont="1" applyFill="1" applyBorder="1" applyAlignment="1">
      <alignment horizontal="center" vertical="center"/>
    </xf>
    <xf numFmtId="0" fontId="13" fillId="14" borderId="2" xfId="0" applyFont="1" applyFill="1" applyBorder="1" applyAlignment="1">
      <alignment horizontal="center" vertical="center"/>
    </xf>
    <xf numFmtId="0" fontId="13" fillId="14" borderId="4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6" fillId="4" borderId="4" xfId="0" applyFont="1" applyFill="1" applyBorder="1" applyAlignment="1">
      <alignment horizontal="center"/>
    </xf>
    <xf numFmtId="0" fontId="13" fillId="11" borderId="2" xfId="0" applyFont="1" applyFill="1" applyBorder="1" applyAlignment="1">
      <alignment horizontal="center"/>
    </xf>
    <xf numFmtId="0" fontId="13" fillId="11" borderId="4" xfId="0" applyFont="1" applyFill="1" applyBorder="1" applyAlignment="1">
      <alignment horizontal="center"/>
    </xf>
    <xf numFmtId="0" fontId="6" fillId="18" borderId="0" xfId="0" applyFont="1" applyFill="1" applyAlignment="1">
      <alignment horizontal="center" wrapText="1"/>
    </xf>
    <xf numFmtId="0" fontId="6" fillId="18" borderId="10" xfId="0" applyFont="1" applyFill="1" applyBorder="1" applyAlignment="1">
      <alignment horizontal="center" wrapText="1"/>
    </xf>
    <xf numFmtId="0" fontId="17" fillId="11" borderId="17" xfId="0" applyFont="1" applyFill="1" applyBorder="1" applyAlignment="1">
      <alignment horizontal="center"/>
    </xf>
    <xf numFmtId="0" fontId="17" fillId="11" borderId="5" xfId="0" applyFont="1" applyFill="1" applyBorder="1" applyAlignment="1">
      <alignment horizontal="center"/>
    </xf>
    <xf numFmtId="0" fontId="17" fillId="11" borderId="18" xfId="0" applyFont="1" applyFill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8" xfId="0" applyFont="1" applyFill="1" applyBorder="1" applyAlignment="1">
      <alignment horizontal="center"/>
    </xf>
    <xf numFmtId="0" fontId="7" fillId="18" borderId="19" xfId="0" applyFont="1" applyFill="1" applyBorder="1" applyAlignment="1">
      <alignment horizontal="center"/>
    </xf>
    <xf numFmtId="0" fontId="7" fillId="18" borderId="20" xfId="0" applyFont="1" applyFill="1" applyBorder="1" applyAlignment="1">
      <alignment horizontal="center"/>
    </xf>
    <xf numFmtId="0" fontId="7" fillId="18" borderId="21" xfId="0" applyFont="1" applyFill="1" applyBorder="1" applyAlignment="1">
      <alignment horizontal="center"/>
    </xf>
    <xf numFmtId="0" fontId="7" fillId="20" borderId="19" xfId="0" applyFont="1" applyFill="1" applyBorder="1" applyAlignment="1">
      <alignment horizontal="center"/>
    </xf>
    <xf numFmtId="0" fontId="7" fillId="20" borderId="20" xfId="0" applyFont="1" applyFill="1" applyBorder="1" applyAlignment="1">
      <alignment horizontal="center"/>
    </xf>
    <xf numFmtId="0" fontId="7" fillId="20" borderId="2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2" fillId="11" borderId="4" xfId="0" applyFont="1" applyFill="1" applyBorder="1" applyAlignment="1">
      <alignment horizontal="center"/>
    </xf>
    <xf numFmtId="0" fontId="4" fillId="11" borderId="2" xfId="0" applyFont="1" applyFill="1" applyBorder="1" applyAlignment="1">
      <alignment horizontal="center"/>
    </xf>
    <xf numFmtId="0" fontId="4" fillId="11" borderId="3" xfId="0" applyFont="1" applyFill="1" applyBorder="1" applyAlignment="1">
      <alignment horizontal="center"/>
    </xf>
    <xf numFmtId="0" fontId="4" fillId="11" borderId="4" xfId="0" applyFont="1" applyFill="1" applyBorder="1" applyAlignment="1">
      <alignment horizontal="center"/>
    </xf>
    <xf numFmtId="0" fontId="7" fillId="10" borderId="0" xfId="0" applyFont="1" applyFill="1" applyAlignment="1">
      <alignment horizontal="center"/>
    </xf>
    <xf numFmtId="0" fontId="13" fillId="11" borderId="11" xfId="0" applyFont="1" applyFill="1" applyBorder="1" applyAlignment="1">
      <alignment horizontal="center" vertical="center"/>
    </xf>
    <xf numFmtId="0" fontId="14" fillId="3" borderId="0" xfId="0" applyFont="1" applyFill="1"/>
    <xf numFmtId="0" fontId="0" fillId="11" borderId="0" xfId="0" applyFill="1"/>
    <xf numFmtId="0" fontId="0" fillId="11" borderId="0" xfId="0" applyFill="1" applyAlignment="1">
      <alignment horizontal="left"/>
    </xf>
    <xf numFmtId="0" fontId="0" fillId="7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DA9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45</xdr:row>
      <xdr:rowOff>0</xdr:rowOff>
    </xdr:from>
    <xdr:to>
      <xdr:col>8</xdr:col>
      <xdr:colOff>2247255</xdr:colOff>
      <xdr:row>70</xdr:row>
      <xdr:rowOff>114300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EED889DB-2BB0-7613-DC17-3BCAE480B2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8255000"/>
          <a:ext cx="7803504" cy="4783418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44</xdr:row>
      <xdr:rowOff>152401</xdr:rowOff>
    </xdr:from>
    <xdr:to>
      <xdr:col>20</xdr:col>
      <xdr:colOff>2200409</xdr:colOff>
      <xdr:row>69</xdr:row>
      <xdr:rowOff>177800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404EC69F-9561-BD68-B76B-AF32349340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439150" y="8121651"/>
          <a:ext cx="7722668" cy="4629149"/>
        </a:xfrm>
        <a:prstGeom prst="rect">
          <a:avLst/>
        </a:prstGeom>
      </xdr:spPr>
    </xdr:pic>
    <xdr:clientData/>
  </xdr:twoCellAnchor>
  <xdr:twoCellAnchor>
    <xdr:from>
      <xdr:col>2</xdr:col>
      <xdr:colOff>292100</xdr:colOff>
      <xdr:row>48</xdr:row>
      <xdr:rowOff>31750</xdr:rowOff>
    </xdr:from>
    <xdr:to>
      <xdr:col>3</xdr:col>
      <xdr:colOff>609600</xdr:colOff>
      <xdr:row>59</xdr:row>
      <xdr:rowOff>82550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7C6D683-C3AB-4A0F-A225-7C706A9B61F9}"/>
            </a:ext>
          </a:extLst>
        </xdr:cNvPr>
        <xdr:cNvSpPr/>
      </xdr:nvSpPr>
      <xdr:spPr>
        <a:xfrm>
          <a:off x="1917700" y="87376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</xdr:col>
      <xdr:colOff>527050</xdr:colOff>
      <xdr:row>61</xdr:row>
      <xdr:rowOff>25400</xdr:rowOff>
    </xdr:from>
    <xdr:to>
      <xdr:col>4</xdr:col>
      <xdr:colOff>266700</xdr:colOff>
      <xdr:row>65</xdr:row>
      <xdr:rowOff>63500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DC3C0214-247F-4C3E-9D03-641363CFC437}"/>
            </a:ext>
          </a:extLst>
        </xdr:cNvPr>
        <xdr:cNvSpPr/>
      </xdr:nvSpPr>
      <xdr:spPr>
        <a:xfrm>
          <a:off x="2940050" y="1112520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15</xdr:col>
      <xdr:colOff>539750</xdr:colOff>
      <xdr:row>60</xdr:row>
      <xdr:rowOff>127000</xdr:rowOff>
    </xdr:from>
    <xdr:to>
      <xdr:col>16</xdr:col>
      <xdr:colOff>279400</xdr:colOff>
      <xdr:row>64</xdr:row>
      <xdr:rowOff>165100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D7DDDCFB-EA32-44F1-BFF1-6EA82C5ADC1D}"/>
            </a:ext>
          </a:extLst>
        </xdr:cNvPr>
        <xdr:cNvSpPr/>
      </xdr:nvSpPr>
      <xdr:spPr>
        <a:xfrm>
          <a:off x="11347450" y="11042650"/>
          <a:ext cx="501650" cy="77470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254000</xdr:colOff>
      <xdr:row>47</xdr:row>
      <xdr:rowOff>114300</xdr:rowOff>
    </xdr:from>
    <xdr:to>
      <xdr:col>15</xdr:col>
      <xdr:colOff>596900</xdr:colOff>
      <xdr:row>58</xdr:row>
      <xdr:rowOff>165100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13F7040-8B93-43E4-A134-B8E00944E864}"/>
            </a:ext>
          </a:extLst>
        </xdr:cNvPr>
        <xdr:cNvSpPr/>
      </xdr:nvSpPr>
      <xdr:spPr>
        <a:xfrm>
          <a:off x="10299700" y="8636000"/>
          <a:ext cx="1104900" cy="2076450"/>
        </a:xfrm>
        <a:prstGeom prst="roundRect">
          <a:avLst/>
        </a:prstGeom>
        <a:noFill/>
        <a:ln w="5080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249530</xdr:colOff>
      <xdr:row>58</xdr:row>
      <xdr:rowOff>173313</xdr:rowOff>
    </xdr:from>
    <xdr:to>
      <xdr:col>15</xdr:col>
      <xdr:colOff>589442</xdr:colOff>
      <xdr:row>61</xdr:row>
      <xdr:rowOff>116163</xdr:rowOff>
    </xdr:to>
    <xdr:sp macro="" textlink="">
      <xdr:nvSpPr>
        <xdr:cNvPr id="7" name="Rectangle : coins arrondis 6">
          <a:extLst>
            <a:ext uri="{FF2B5EF4-FFF2-40B4-BE49-F238E27FC236}">
              <a16:creationId xmlns:a16="http://schemas.microsoft.com/office/drawing/2014/main" id="{B5B7E054-875B-491B-A282-0D3523157C75}"/>
            </a:ext>
          </a:extLst>
        </xdr:cNvPr>
        <xdr:cNvSpPr/>
      </xdr:nvSpPr>
      <xdr:spPr>
        <a:xfrm>
          <a:off x="10290001" y="10856254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14</xdr:col>
      <xdr:colOff>281280</xdr:colOff>
      <xdr:row>44</xdr:row>
      <xdr:rowOff>166963</xdr:rowOff>
    </xdr:from>
    <xdr:to>
      <xdr:col>15</xdr:col>
      <xdr:colOff>621192</xdr:colOff>
      <xdr:row>47</xdr:row>
      <xdr:rowOff>109813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965A71F-6D3C-4250-4AF0-45BA40EEB30B}"/>
            </a:ext>
          </a:extLst>
        </xdr:cNvPr>
        <xdr:cNvSpPr/>
      </xdr:nvSpPr>
      <xdr:spPr>
        <a:xfrm>
          <a:off x="10321751" y="8235198"/>
          <a:ext cx="1101912" cy="503144"/>
        </a:xfrm>
        <a:prstGeom prst="roundRect">
          <a:avLst/>
        </a:prstGeom>
        <a:noFill/>
        <a:ln w="508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209550</xdr:colOff>
      <xdr:row>12</xdr:row>
      <xdr:rowOff>38100</xdr:rowOff>
    </xdr:from>
    <xdr:to>
      <xdr:col>6</xdr:col>
      <xdr:colOff>31750</xdr:colOff>
      <xdr:row>12</xdr:row>
      <xdr:rowOff>184150</xdr:rowOff>
    </xdr:to>
    <xdr:sp macro="" textlink="">
      <xdr:nvSpPr>
        <xdr:cNvPr id="2" name="Flèche : bas 1">
          <a:extLst>
            <a:ext uri="{FF2B5EF4-FFF2-40B4-BE49-F238E27FC236}">
              <a16:creationId xmlns:a16="http://schemas.microsoft.com/office/drawing/2014/main" id="{391E8C71-C353-4FF1-4E6A-AD5C804E17B4}"/>
            </a:ext>
          </a:extLst>
        </xdr:cNvPr>
        <xdr:cNvSpPr/>
      </xdr:nvSpPr>
      <xdr:spPr>
        <a:xfrm>
          <a:off x="3003550" y="2495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209550</xdr:colOff>
      <xdr:row>12</xdr:row>
      <xdr:rowOff>25400</xdr:rowOff>
    </xdr:from>
    <xdr:to>
      <xdr:col>32</xdr:col>
      <xdr:colOff>31750</xdr:colOff>
      <xdr:row>12</xdr:row>
      <xdr:rowOff>171450</xdr:rowOff>
    </xdr:to>
    <xdr:sp macro="" textlink="">
      <xdr:nvSpPr>
        <xdr:cNvPr id="3" name="Flèche : bas 2">
          <a:extLst>
            <a:ext uri="{FF2B5EF4-FFF2-40B4-BE49-F238E27FC236}">
              <a16:creationId xmlns:a16="http://schemas.microsoft.com/office/drawing/2014/main" id="{FD2599FA-5348-4764-AE87-4D6803480C8D}"/>
            </a:ext>
          </a:extLst>
        </xdr:cNvPr>
        <xdr:cNvSpPr/>
      </xdr:nvSpPr>
      <xdr:spPr>
        <a:xfrm>
          <a:off x="9607550" y="24828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5</xdr:col>
      <xdr:colOff>228600</xdr:colOff>
      <xdr:row>25</xdr:row>
      <xdr:rowOff>44450</xdr:rowOff>
    </xdr:from>
    <xdr:to>
      <xdr:col>6</xdr:col>
      <xdr:colOff>50800</xdr:colOff>
      <xdr:row>26</xdr:row>
      <xdr:rowOff>6350</xdr:rowOff>
    </xdr:to>
    <xdr:sp macro="" textlink="">
      <xdr:nvSpPr>
        <xdr:cNvPr id="4" name="Flèche : bas 3">
          <a:extLst>
            <a:ext uri="{FF2B5EF4-FFF2-40B4-BE49-F238E27FC236}">
              <a16:creationId xmlns:a16="http://schemas.microsoft.com/office/drawing/2014/main" id="{CBB7BC36-9DD8-423C-8DC0-B20B4F253BE5}"/>
            </a:ext>
          </a:extLst>
        </xdr:cNvPr>
        <xdr:cNvSpPr/>
      </xdr:nvSpPr>
      <xdr:spPr>
        <a:xfrm rot="10800000">
          <a:off x="3022600" y="490855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  <xdr:twoCellAnchor>
    <xdr:from>
      <xdr:col>31</xdr:col>
      <xdr:colOff>222250</xdr:colOff>
      <xdr:row>25</xdr:row>
      <xdr:rowOff>38100</xdr:rowOff>
    </xdr:from>
    <xdr:to>
      <xdr:col>32</xdr:col>
      <xdr:colOff>44450</xdr:colOff>
      <xdr:row>26</xdr:row>
      <xdr:rowOff>0</xdr:rowOff>
    </xdr:to>
    <xdr:sp macro="" textlink="">
      <xdr:nvSpPr>
        <xdr:cNvPr id="5" name="Flèche : bas 4">
          <a:extLst>
            <a:ext uri="{FF2B5EF4-FFF2-40B4-BE49-F238E27FC236}">
              <a16:creationId xmlns:a16="http://schemas.microsoft.com/office/drawing/2014/main" id="{2E4C8458-197A-4D6E-8094-4EB28E7BE951}"/>
            </a:ext>
          </a:extLst>
        </xdr:cNvPr>
        <xdr:cNvSpPr/>
      </xdr:nvSpPr>
      <xdr:spPr>
        <a:xfrm rot="10800000">
          <a:off x="9620250" y="4902200"/>
          <a:ext cx="76200" cy="146050"/>
        </a:xfrm>
        <a:prstGeom prst="downArrow">
          <a:avLst/>
        </a:prstGeom>
        <a:ln>
          <a:solidFill>
            <a:schemeClr val="accent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CH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F2DC3-86A8-4B79-842B-7A7D941FD231}">
  <sheetPr>
    <pageSetUpPr fitToPage="1"/>
  </sheetPr>
  <dimension ref="A1:AE43"/>
  <sheetViews>
    <sheetView tabSelected="1" zoomScale="85" zoomScaleNormal="85" workbookViewId="0">
      <selection activeCell="O43" sqref="O43"/>
    </sheetView>
  </sheetViews>
  <sheetFormatPr baseColWidth="10" defaultRowHeight="15" x14ac:dyDescent="0.25"/>
  <cols>
    <col min="1" max="1" width="12.42578125" customWidth="1"/>
    <col min="2" max="2" width="10.85546875" style="5"/>
    <col min="3" max="3" width="11.28515625" customWidth="1"/>
    <col min="5" max="5" width="11.42578125" customWidth="1"/>
    <col min="6" max="6" width="2.5703125" hidden="1" customWidth="1"/>
    <col min="9" max="9" width="33.7109375" customWidth="1"/>
    <col min="10" max="10" width="1.5703125" style="87" customWidth="1"/>
    <col min="11" max="11" width="5.140625" customWidth="1"/>
    <col min="12" max="12" width="1.5703125" customWidth="1"/>
    <col min="13" max="13" width="12.5703125" customWidth="1"/>
    <col min="18" max="18" width="2.85546875" hidden="1" customWidth="1"/>
    <col min="21" max="21" width="35.28515625" bestFit="1" customWidth="1"/>
    <col min="22" max="22" width="6" bestFit="1" customWidth="1"/>
    <col min="23" max="23" width="16.140625" customWidth="1"/>
    <col min="24" max="24" width="17.5703125" bestFit="1" customWidth="1"/>
    <col min="27" max="27" width="13.42578125" customWidth="1"/>
    <col min="31" max="31" width="14" customWidth="1"/>
  </cols>
  <sheetData>
    <row r="1" spans="1:31" ht="18.75" x14ac:dyDescent="0.3">
      <c r="A1" s="17" t="s">
        <v>410</v>
      </c>
      <c r="M1" s="17" t="s">
        <v>411</v>
      </c>
      <c r="N1" s="5"/>
      <c r="AA1" s="17" t="s">
        <v>417</v>
      </c>
    </row>
    <row r="2" spans="1:31" x14ac:dyDescent="0.25">
      <c r="N2" s="5"/>
    </row>
    <row r="3" spans="1:31" s="2" customFormat="1" ht="30" x14ac:dyDescent="0.25">
      <c r="A3" s="2" t="s">
        <v>53</v>
      </c>
      <c r="B3" s="6" t="s">
        <v>54</v>
      </c>
      <c r="C3" s="3" t="s">
        <v>55</v>
      </c>
      <c r="D3" s="3" t="s">
        <v>56</v>
      </c>
      <c r="E3" s="2" t="s">
        <v>57</v>
      </c>
      <c r="G3" s="2" t="s">
        <v>1</v>
      </c>
      <c r="H3" s="2" t="s">
        <v>10</v>
      </c>
      <c r="I3" s="2" t="s">
        <v>58</v>
      </c>
      <c r="J3" s="88"/>
      <c r="M3" s="2" t="s">
        <v>53</v>
      </c>
      <c r="N3" s="6" t="s">
        <v>54</v>
      </c>
      <c r="O3" s="3" t="s">
        <v>55</v>
      </c>
      <c r="P3" s="3" t="s">
        <v>56</v>
      </c>
      <c r="Q3" s="2" t="s">
        <v>57</v>
      </c>
      <c r="S3" s="2" t="s">
        <v>1</v>
      </c>
      <c r="T3" s="2" t="s">
        <v>10</v>
      </c>
      <c r="U3" s="2" t="s">
        <v>58</v>
      </c>
      <c r="AA3" s="2" t="s">
        <v>53</v>
      </c>
      <c r="AB3" s="2" t="s">
        <v>54</v>
      </c>
      <c r="AC3" s="3" t="s">
        <v>413</v>
      </c>
      <c r="AD3" s="3" t="str">
        <f>Q3</f>
        <v>CPU Port</v>
      </c>
      <c r="AE3" s="3" t="s">
        <v>412</v>
      </c>
    </row>
    <row r="4" spans="1:31" x14ac:dyDescent="0.25">
      <c r="A4" s="9" t="s">
        <v>59</v>
      </c>
      <c r="B4" s="10">
        <v>1</v>
      </c>
      <c r="C4" s="9" t="s">
        <v>46</v>
      </c>
      <c r="D4" s="9" t="s">
        <v>65</v>
      </c>
      <c r="E4" s="91" t="s">
        <v>60</v>
      </c>
      <c r="F4" s="9" t="s">
        <v>379</v>
      </c>
      <c r="G4" s="9" t="s">
        <v>46</v>
      </c>
      <c r="H4" s="91" t="s">
        <v>62</v>
      </c>
      <c r="I4" s="9" t="s">
        <v>408</v>
      </c>
      <c r="K4" s="89" t="s">
        <v>388</v>
      </c>
      <c r="M4" s="9" t="s">
        <v>59</v>
      </c>
      <c r="N4" s="10">
        <v>1</v>
      </c>
      <c r="O4" s="9" t="s">
        <v>46</v>
      </c>
      <c r="P4" s="9" t="s">
        <v>65</v>
      </c>
      <c r="Q4" s="9" t="s">
        <v>60</v>
      </c>
      <c r="R4" s="9" t="s">
        <v>379</v>
      </c>
      <c r="S4" s="9" t="s">
        <v>46</v>
      </c>
      <c r="T4" s="9" t="s">
        <v>62</v>
      </c>
      <c r="U4" s="9" t="s">
        <v>408</v>
      </c>
      <c r="V4" s="96"/>
      <c r="Y4" s="95" t="s">
        <v>389</v>
      </c>
      <c r="AA4" t="str">
        <f t="shared" ref="AA4:AC5" si="0">M4</f>
        <v>A/D</v>
      </c>
      <c r="AB4">
        <f t="shared" si="0"/>
        <v>1</v>
      </c>
      <c r="AC4" t="str">
        <f t="shared" si="0"/>
        <v>-</v>
      </c>
      <c r="AD4" t="str">
        <f>Q4</f>
        <v>PC04</v>
      </c>
      <c r="AE4" t="s">
        <v>414</v>
      </c>
    </row>
    <row r="5" spans="1:31" x14ac:dyDescent="0.25">
      <c r="A5" s="9" t="s">
        <v>59</v>
      </c>
      <c r="B5" s="10">
        <v>2</v>
      </c>
      <c r="C5" s="9" t="s">
        <v>46</v>
      </c>
      <c r="D5" s="9" t="s">
        <v>66</v>
      </c>
      <c r="E5" s="91" t="s">
        <v>61</v>
      </c>
      <c r="F5" s="9" t="s">
        <v>379</v>
      </c>
      <c r="G5" s="9" t="s">
        <v>46</v>
      </c>
      <c r="H5" s="91" t="s">
        <v>62</v>
      </c>
      <c r="I5" s="9" t="s">
        <v>408</v>
      </c>
      <c r="K5" s="89" t="s">
        <v>388</v>
      </c>
      <c r="M5" s="9" t="s">
        <v>59</v>
      </c>
      <c r="N5" s="10">
        <v>2</v>
      </c>
      <c r="O5" s="9" t="s">
        <v>46</v>
      </c>
      <c r="P5" s="9" t="s">
        <v>66</v>
      </c>
      <c r="Q5" s="9" t="s">
        <v>61</v>
      </c>
      <c r="R5" s="9" t="s">
        <v>379</v>
      </c>
      <c r="S5" s="9" t="s">
        <v>46</v>
      </c>
      <c r="T5" s="9" t="s">
        <v>62</v>
      </c>
      <c r="U5" s="9" t="s">
        <v>408</v>
      </c>
      <c r="V5" s="96"/>
      <c r="Y5" s="95" t="s">
        <v>389</v>
      </c>
      <c r="AA5" t="str">
        <f t="shared" si="0"/>
        <v>A/D</v>
      </c>
      <c r="AB5">
        <f t="shared" si="0"/>
        <v>2</v>
      </c>
      <c r="AC5" t="str">
        <f t="shared" si="0"/>
        <v>-</v>
      </c>
      <c r="AD5" t="str">
        <f>Q5</f>
        <v>PC05</v>
      </c>
      <c r="AE5" t="s">
        <v>414</v>
      </c>
    </row>
    <row r="6" spans="1:31" x14ac:dyDescent="0.25">
      <c r="N6" s="5"/>
    </row>
    <row r="7" spans="1:31" x14ac:dyDescent="0.25">
      <c r="A7" s="9" t="s">
        <v>67</v>
      </c>
      <c r="B7" s="10">
        <v>1</v>
      </c>
      <c r="C7" s="9" t="s">
        <v>68</v>
      </c>
      <c r="D7" s="9" t="s">
        <v>76</v>
      </c>
      <c r="E7" s="9" t="s">
        <v>71</v>
      </c>
      <c r="F7" s="9" t="s">
        <v>379</v>
      </c>
      <c r="G7" s="9" t="s">
        <v>62</v>
      </c>
      <c r="H7" s="9" t="s">
        <v>62</v>
      </c>
      <c r="I7" s="9" t="s">
        <v>9</v>
      </c>
      <c r="K7" s="89" t="s">
        <v>388</v>
      </c>
      <c r="M7" s="9" t="s">
        <v>67</v>
      </c>
      <c r="N7" s="10">
        <v>1</v>
      </c>
      <c r="O7" s="9" t="s">
        <v>68</v>
      </c>
      <c r="P7" s="9" t="s">
        <v>76</v>
      </c>
      <c r="Q7" s="9" t="s">
        <v>71</v>
      </c>
      <c r="R7" s="9" t="s">
        <v>379</v>
      </c>
      <c r="S7" s="9" t="s">
        <v>62</v>
      </c>
      <c r="T7" s="9" t="s">
        <v>62</v>
      </c>
      <c r="U7" s="9" t="s">
        <v>9</v>
      </c>
      <c r="Y7" s="95" t="s">
        <v>389</v>
      </c>
      <c r="AA7" s="9" t="str">
        <f>M7</f>
        <v>DEBUG DOUT</v>
      </c>
      <c r="AB7" s="9">
        <f>N7</f>
        <v>1</v>
      </c>
      <c r="AC7" s="9" t="str">
        <f>O7</f>
        <v>H9</v>
      </c>
      <c r="AD7" s="9" t="str">
        <f>Q7</f>
        <v>PB01</v>
      </c>
      <c r="AE7" s="9" t="s">
        <v>62</v>
      </c>
    </row>
    <row r="8" spans="1:31" x14ac:dyDescent="0.25">
      <c r="A8" s="9" t="s">
        <v>67</v>
      </c>
      <c r="B8" s="10">
        <v>2</v>
      </c>
      <c r="C8" s="9" t="s">
        <v>69</v>
      </c>
      <c r="D8" s="9" t="s">
        <v>74</v>
      </c>
      <c r="E8" s="9" t="s">
        <v>141</v>
      </c>
      <c r="F8" s="9" t="s">
        <v>379</v>
      </c>
      <c r="G8" s="9" t="s">
        <v>62</v>
      </c>
      <c r="H8" s="9" t="s">
        <v>62</v>
      </c>
      <c r="I8" s="9" t="s">
        <v>11</v>
      </c>
      <c r="K8" s="90" t="s">
        <v>387</v>
      </c>
      <c r="M8" s="91" t="s">
        <v>67</v>
      </c>
      <c r="N8" s="92">
        <v>2</v>
      </c>
      <c r="O8" s="91" t="s">
        <v>69</v>
      </c>
      <c r="P8" s="91" t="s">
        <v>74</v>
      </c>
      <c r="Q8" s="91" t="s">
        <v>141</v>
      </c>
      <c r="R8" s="91"/>
      <c r="S8" s="91" t="s">
        <v>62</v>
      </c>
      <c r="T8" s="91" t="s">
        <v>62</v>
      </c>
      <c r="U8" s="9" t="s">
        <v>11</v>
      </c>
      <c r="V8" s="96"/>
      <c r="W8" s="99" t="s">
        <v>391</v>
      </c>
      <c r="Y8" s="98" t="s">
        <v>394</v>
      </c>
    </row>
    <row r="9" spans="1:31" x14ac:dyDescent="0.25">
      <c r="A9" s="9" t="s">
        <v>67</v>
      </c>
      <c r="B9" s="10">
        <v>3</v>
      </c>
      <c r="C9" s="9" t="s">
        <v>70</v>
      </c>
      <c r="D9" s="9" t="s">
        <v>75</v>
      </c>
      <c r="E9" s="9" t="s">
        <v>73</v>
      </c>
      <c r="F9" s="9" t="s">
        <v>379</v>
      </c>
      <c r="G9" s="9" t="s">
        <v>62</v>
      </c>
      <c r="H9" s="9" t="s">
        <v>62</v>
      </c>
      <c r="I9" s="9" t="s">
        <v>416</v>
      </c>
      <c r="K9" s="90" t="s">
        <v>387</v>
      </c>
      <c r="M9" s="91" t="s">
        <v>67</v>
      </c>
      <c r="N9" s="92">
        <v>3</v>
      </c>
      <c r="O9" s="91" t="s">
        <v>70</v>
      </c>
      <c r="P9" s="91" t="s">
        <v>75</v>
      </c>
      <c r="Q9" s="91" t="s">
        <v>73</v>
      </c>
      <c r="R9" s="91"/>
      <c r="S9" s="91" t="s">
        <v>62</v>
      </c>
      <c r="T9" s="91" t="s">
        <v>62</v>
      </c>
      <c r="U9" s="9" t="s">
        <v>416</v>
      </c>
      <c r="W9" s="99" t="s">
        <v>391</v>
      </c>
      <c r="Y9" s="98" t="s">
        <v>394</v>
      </c>
    </row>
    <row r="10" spans="1:31" x14ac:dyDescent="0.25">
      <c r="N10" s="5"/>
    </row>
    <row r="11" spans="1:31" x14ac:dyDescent="0.25">
      <c r="A11" s="9" t="s">
        <v>131</v>
      </c>
      <c r="B11" s="10" t="s">
        <v>138</v>
      </c>
      <c r="C11" s="9" t="s">
        <v>46</v>
      </c>
      <c r="D11" s="9" t="s">
        <v>135</v>
      </c>
      <c r="E11" s="9" t="s">
        <v>132</v>
      </c>
      <c r="F11" s="9" t="s">
        <v>379</v>
      </c>
      <c r="G11" s="9" t="s">
        <v>62</v>
      </c>
      <c r="H11" s="9" t="s">
        <v>62</v>
      </c>
      <c r="I11" s="9" t="s">
        <v>409</v>
      </c>
      <c r="K11" s="89" t="s">
        <v>388</v>
      </c>
      <c r="M11" s="9" t="s">
        <v>131</v>
      </c>
      <c r="N11" s="10" t="s">
        <v>138</v>
      </c>
      <c r="O11" s="9" t="s">
        <v>46</v>
      </c>
      <c r="P11" s="9" t="s">
        <v>135</v>
      </c>
      <c r="Q11" s="9" t="s">
        <v>132</v>
      </c>
      <c r="R11" s="9" t="s">
        <v>379</v>
      </c>
      <c r="S11" s="9" t="s">
        <v>62</v>
      </c>
      <c r="T11" s="9" t="s">
        <v>62</v>
      </c>
      <c r="U11" s="9" t="s">
        <v>409</v>
      </c>
      <c r="Y11" s="95" t="s">
        <v>389</v>
      </c>
      <c r="AA11" t="str">
        <f t="shared" ref="AA11:AA13" si="1">M11</f>
        <v>DEBUG</v>
      </c>
      <c r="AB11" t="str">
        <f t="shared" ref="AB11:AB13" si="2">N11</f>
        <v>TCK_SWCLK</v>
      </c>
      <c r="AC11" t="str">
        <f t="shared" ref="AC11:AC13" si="3">O11</f>
        <v>-</v>
      </c>
      <c r="AD11" t="str">
        <f t="shared" ref="AD11:AD13" si="4">Q11</f>
        <v>PA01</v>
      </c>
      <c r="AE11" t="s">
        <v>414</v>
      </c>
    </row>
    <row r="12" spans="1:31" x14ac:dyDescent="0.25">
      <c r="A12" s="9" t="s">
        <v>131</v>
      </c>
      <c r="B12" s="10" t="s">
        <v>139</v>
      </c>
      <c r="C12" s="9" t="s">
        <v>46</v>
      </c>
      <c r="D12" s="9" t="s">
        <v>136</v>
      </c>
      <c r="E12" s="9" t="s">
        <v>133</v>
      </c>
      <c r="F12" s="9" t="s">
        <v>379</v>
      </c>
      <c r="G12" s="9" t="s">
        <v>62</v>
      </c>
      <c r="H12" s="9" t="s">
        <v>62</v>
      </c>
      <c r="I12" s="9" t="s">
        <v>409</v>
      </c>
      <c r="K12" s="89" t="s">
        <v>388</v>
      </c>
      <c r="M12" s="9" t="s">
        <v>131</v>
      </c>
      <c r="N12" s="10" t="s">
        <v>139</v>
      </c>
      <c r="O12" s="9" t="s">
        <v>46</v>
      </c>
      <c r="P12" s="9" t="s">
        <v>136</v>
      </c>
      <c r="Q12" s="9" t="s">
        <v>133</v>
      </c>
      <c r="R12" s="9" t="s">
        <v>379</v>
      </c>
      <c r="S12" s="9" t="s">
        <v>62</v>
      </c>
      <c r="T12" s="9" t="s">
        <v>62</v>
      </c>
      <c r="U12" s="9" t="s">
        <v>409</v>
      </c>
      <c r="Y12" s="95" t="s">
        <v>389</v>
      </c>
      <c r="AA12" t="str">
        <f t="shared" si="1"/>
        <v>DEBUG</v>
      </c>
      <c r="AB12" t="str">
        <f t="shared" si="2"/>
        <v>TMS_SWDIO</v>
      </c>
      <c r="AC12" t="str">
        <f t="shared" si="3"/>
        <v>-</v>
      </c>
      <c r="AD12" t="str">
        <f t="shared" si="4"/>
        <v>PA02</v>
      </c>
      <c r="AE12" t="s">
        <v>414</v>
      </c>
    </row>
    <row r="13" spans="1:31" x14ac:dyDescent="0.25">
      <c r="A13" s="9" t="s">
        <v>131</v>
      </c>
      <c r="B13" s="10" t="s">
        <v>140</v>
      </c>
      <c r="C13" s="9" t="s">
        <v>46</v>
      </c>
      <c r="D13" s="9" t="s">
        <v>137</v>
      </c>
      <c r="E13" s="9" t="s">
        <v>134</v>
      </c>
      <c r="F13" s="9" t="s">
        <v>379</v>
      </c>
      <c r="G13" s="9" t="s">
        <v>62</v>
      </c>
      <c r="H13" s="9" t="s">
        <v>62</v>
      </c>
      <c r="I13" s="9" t="s">
        <v>409</v>
      </c>
      <c r="K13" s="89" t="s">
        <v>388</v>
      </c>
      <c r="M13" s="9" t="s">
        <v>131</v>
      </c>
      <c r="N13" s="10" t="s">
        <v>140</v>
      </c>
      <c r="O13" s="9" t="s">
        <v>46</v>
      </c>
      <c r="P13" s="9" t="s">
        <v>137</v>
      </c>
      <c r="Q13" s="9" t="s">
        <v>134</v>
      </c>
      <c r="R13" s="9" t="s">
        <v>379</v>
      </c>
      <c r="S13" s="9" t="s">
        <v>62</v>
      </c>
      <c r="T13" s="9" t="s">
        <v>62</v>
      </c>
      <c r="U13" s="9" t="s">
        <v>409</v>
      </c>
      <c r="Y13" s="95" t="s">
        <v>389</v>
      </c>
      <c r="AA13" t="str">
        <f t="shared" si="1"/>
        <v>DEBUG</v>
      </c>
      <c r="AB13" t="str">
        <f t="shared" si="2"/>
        <v>TDO_SWO</v>
      </c>
      <c r="AC13" t="str">
        <f t="shared" si="3"/>
        <v>-</v>
      </c>
      <c r="AD13" t="str">
        <f t="shared" si="4"/>
        <v>PA03</v>
      </c>
      <c r="AE13" t="s">
        <v>414</v>
      </c>
    </row>
    <row r="14" spans="1:31" x14ac:dyDescent="0.25">
      <c r="N14" s="5"/>
    </row>
    <row r="15" spans="1:31" x14ac:dyDescent="0.25">
      <c r="A15" s="9" t="s">
        <v>77</v>
      </c>
      <c r="B15" s="10" t="s">
        <v>78</v>
      </c>
      <c r="C15" s="9" t="s">
        <v>79</v>
      </c>
      <c r="D15" s="9" t="s">
        <v>81</v>
      </c>
      <c r="E15" s="9" t="s">
        <v>80</v>
      </c>
      <c r="F15" s="9" t="s">
        <v>379</v>
      </c>
      <c r="G15" s="9" t="s">
        <v>62</v>
      </c>
      <c r="H15" s="9" t="s">
        <v>62</v>
      </c>
      <c r="I15" s="9" t="s">
        <v>424</v>
      </c>
      <c r="K15" s="89" t="s">
        <v>388</v>
      </c>
      <c r="M15" s="9" t="s">
        <v>77</v>
      </c>
      <c r="N15" s="10" t="s">
        <v>78</v>
      </c>
      <c r="O15" s="9" t="s">
        <v>79</v>
      </c>
      <c r="P15" s="9" t="s">
        <v>81</v>
      </c>
      <c r="Q15" s="9" t="s">
        <v>80</v>
      </c>
      <c r="R15" s="9" t="s">
        <v>379</v>
      </c>
      <c r="S15" s="9" t="s">
        <v>62</v>
      </c>
      <c r="T15" s="9" t="s">
        <v>62</v>
      </c>
      <c r="U15" s="9" t="s">
        <v>424</v>
      </c>
      <c r="Y15" s="95" t="s">
        <v>389</v>
      </c>
      <c r="AA15" t="str">
        <f t="shared" ref="AA15:AA16" si="5">M15</f>
        <v>DIN</v>
      </c>
      <c r="AB15" t="str">
        <f t="shared" ref="AB15:AB16" si="6">N15</f>
        <v>BTN0</v>
      </c>
      <c r="AC15" t="str">
        <f t="shared" ref="AC15:AC16" si="7">O15</f>
        <v>H7</v>
      </c>
      <c r="AD15" t="str">
        <f t="shared" ref="AD15:AD16" si="8">Q15</f>
        <v>PB00</v>
      </c>
      <c r="AE15" t="s">
        <v>414</v>
      </c>
    </row>
    <row r="16" spans="1:31" x14ac:dyDescent="0.25">
      <c r="A16" s="9" t="s">
        <v>77</v>
      </c>
      <c r="B16" s="10" t="s">
        <v>120</v>
      </c>
      <c r="C16" s="9" t="s">
        <v>46</v>
      </c>
      <c r="D16" s="9" t="s">
        <v>113</v>
      </c>
      <c r="E16" s="9" t="s">
        <v>109</v>
      </c>
      <c r="F16" s="9" t="s">
        <v>379</v>
      </c>
      <c r="G16" s="9" t="s">
        <v>46</v>
      </c>
      <c r="H16" s="9" t="s">
        <v>62</v>
      </c>
      <c r="I16" s="9"/>
      <c r="K16" s="89" t="s">
        <v>388</v>
      </c>
      <c r="M16" s="9" t="s">
        <v>77</v>
      </c>
      <c r="N16" s="10" t="s">
        <v>120</v>
      </c>
      <c r="O16" s="9" t="s">
        <v>46</v>
      </c>
      <c r="P16" s="9" t="s">
        <v>113</v>
      </c>
      <c r="Q16" s="9" t="s">
        <v>109</v>
      </c>
      <c r="R16" s="9" t="s">
        <v>379</v>
      </c>
      <c r="S16" s="9" t="s">
        <v>46</v>
      </c>
      <c r="T16" s="9" t="s">
        <v>62</v>
      </c>
      <c r="U16" s="9"/>
      <c r="Y16" s="95" t="s">
        <v>389</v>
      </c>
      <c r="AA16" t="str">
        <f t="shared" si="5"/>
        <v>DIN</v>
      </c>
      <c r="AB16" t="str">
        <f t="shared" si="6"/>
        <v>ERR_TEMP</v>
      </c>
      <c r="AC16" t="str">
        <f t="shared" si="7"/>
        <v>-</v>
      </c>
      <c r="AD16" t="str">
        <f t="shared" si="8"/>
        <v>PA04</v>
      </c>
      <c r="AE16" t="s">
        <v>414</v>
      </c>
    </row>
    <row r="17" spans="1:31" x14ac:dyDescent="0.25">
      <c r="N17" s="5"/>
    </row>
    <row r="18" spans="1:31" x14ac:dyDescent="0.25">
      <c r="A18" s="9" t="s">
        <v>114</v>
      </c>
      <c r="B18" s="10">
        <v>0</v>
      </c>
      <c r="C18" s="9" t="s">
        <v>46</v>
      </c>
      <c r="D18" s="9" t="s">
        <v>118</v>
      </c>
      <c r="E18" s="9" t="s">
        <v>116</v>
      </c>
      <c r="F18" s="9" t="s">
        <v>379</v>
      </c>
      <c r="G18" s="9" t="s">
        <v>46</v>
      </c>
      <c r="H18" s="9" t="s">
        <v>62</v>
      </c>
      <c r="I18" s="9" t="s">
        <v>119</v>
      </c>
      <c r="K18" s="89" t="s">
        <v>388</v>
      </c>
      <c r="M18" s="9" t="s">
        <v>114</v>
      </c>
      <c r="N18" s="10">
        <v>0</v>
      </c>
      <c r="O18" s="9" t="s">
        <v>46</v>
      </c>
      <c r="P18" s="9" t="s">
        <v>118</v>
      </c>
      <c r="Q18" s="9" t="s">
        <v>116</v>
      </c>
      <c r="R18" s="9" t="s">
        <v>379</v>
      </c>
      <c r="S18" s="9" t="s">
        <v>46</v>
      </c>
      <c r="T18" s="9" t="s">
        <v>62</v>
      </c>
      <c r="U18" s="9" t="s">
        <v>119</v>
      </c>
      <c r="X18" s="9" t="s">
        <v>392</v>
      </c>
      <c r="Y18" s="95" t="s">
        <v>389</v>
      </c>
      <c r="AA18" t="str">
        <f t="shared" ref="AA18" si="9">M18</f>
        <v>PWM</v>
      </c>
      <c r="AB18">
        <f t="shared" ref="AB18" si="10">N18</f>
        <v>0</v>
      </c>
      <c r="AC18" t="str">
        <f t="shared" ref="AC18" si="11">O18</f>
        <v>-</v>
      </c>
      <c r="AD18" t="str">
        <f t="shared" ref="AD18" si="12">Q18</f>
        <v>PA00</v>
      </c>
      <c r="AE18" t="s">
        <v>414</v>
      </c>
    </row>
    <row r="19" spans="1:31" x14ac:dyDescent="0.25">
      <c r="A19" s="9" t="s">
        <v>114</v>
      </c>
      <c r="B19" s="10">
        <v>1</v>
      </c>
      <c r="C19" s="9" t="s">
        <v>46</v>
      </c>
      <c r="D19" s="9" t="s">
        <v>117</v>
      </c>
      <c r="E19" s="91" t="s">
        <v>115</v>
      </c>
      <c r="F19" s="9" t="s">
        <v>379</v>
      </c>
      <c r="G19" s="9" t="s">
        <v>46</v>
      </c>
      <c r="H19" s="91" t="s">
        <v>62</v>
      </c>
      <c r="I19" s="9" t="s">
        <v>119</v>
      </c>
      <c r="K19" s="90" t="s">
        <v>387</v>
      </c>
      <c r="M19" s="91" t="s">
        <v>114</v>
      </c>
      <c r="N19" s="92">
        <v>1</v>
      </c>
      <c r="O19" s="91" t="s">
        <v>46</v>
      </c>
      <c r="P19" s="91" t="s">
        <v>117</v>
      </c>
      <c r="Q19" s="91" t="s">
        <v>115</v>
      </c>
      <c r="R19" s="91"/>
      <c r="S19" s="91" t="s">
        <v>46</v>
      </c>
      <c r="T19" s="91" t="s">
        <v>62</v>
      </c>
      <c r="U19" s="91" t="s">
        <v>119</v>
      </c>
      <c r="V19" s="96"/>
      <c r="W19" s="99" t="s">
        <v>391</v>
      </c>
      <c r="Y19" s="98" t="s">
        <v>394</v>
      </c>
    </row>
    <row r="20" spans="1:31" x14ac:dyDescent="0.25">
      <c r="N20" s="5"/>
    </row>
    <row r="21" spans="1:31" x14ac:dyDescent="0.25">
      <c r="A21" s="9" t="s">
        <v>82</v>
      </c>
      <c r="B21" s="10" t="s">
        <v>83</v>
      </c>
      <c r="C21" s="9" t="s">
        <v>90</v>
      </c>
      <c r="D21" s="9" t="s">
        <v>92</v>
      </c>
      <c r="E21" s="9" t="s">
        <v>85</v>
      </c>
      <c r="F21" s="9" t="s">
        <v>379</v>
      </c>
      <c r="G21" s="9" t="s">
        <v>62</v>
      </c>
      <c r="H21" s="9" t="s">
        <v>62</v>
      </c>
      <c r="I21" s="9" t="s">
        <v>87</v>
      </c>
      <c r="K21" s="89" t="s">
        <v>388</v>
      </c>
      <c r="M21" s="9" t="s">
        <v>82</v>
      </c>
      <c r="N21" s="10" t="s">
        <v>83</v>
      </c>
      <c r="O21" s="9" t="s">
        <v>90</v>
      </c>
      <c r="P21" s="9" t="s">
        <v>92</v>
      </c>
      <c r="Q21" s="9" t="s">
        <v>85</v>
      </c>
      <c r="R21" s="9" t="s">
        <v>379</v>
      </c>
      <c r="S21" s="9" t="s">
        <v>62</v>
      </c>
      <c r="T21" s="9" t="s">
        <v>62</v>
      </c>
      <c r="U21" s="9" t="s">
        <v>87</v>
      </c>
      <c r="Y21" s="95" t="s">
        <v>389</v>
      </c>
      <c r="AA21" s="9" t="str">
        <f t="shared" ref="AA21:AA23" si="13">M21</f>
        <v>UART/US1</v>
      </c>
      <c r="AB21" s="9" t="str">
        <f t="shared" ref="AB21:AB23" si="14">N21</f>
        <v>TxD</v>
      </c>
      <c r="AC21" s="9" t="str">
        <f t="shared" ref="AC21:AC23" si="15">O21</f>
        <v>H12</v>
      </c>
      <c r="AD21" s="9" t="str">
        <f t="shared" ref="AD21:AD23" si="16">Q21</f>
        <v>PA05</v>
      </c>
      <c r="AE21" s="9" t="s">
        <v>62</v>
      </c>
    </row>
    <row r="22" spans="1:31" x14ac:dyDescent="0.25">
      <c r="A22" s="9" t="s">
        <v>82</v>
      </c>
      <c r="B22" s="10" t="s">
        <v>84</v>
      </c>
      <c r="C22" s="9" t="s">
        <v>91</v>
      </c>
      <c r="D22" s="9" t="s">
        <v>93</v>
      </c>
      <c r="E22" s="9" t="s">
        <v>86</v>
      </c>
      <c r="F22" s="9" t="s">
        <v>379</v>
      </c>
      <c r="G22" s="9" t="s">
        <v>62</v>
      </c>
      <c r="H22" s="9" t="s">
        <v>62</v>
      </c>
      <c r="I22" s="9" t="s">
        <v>87</v>
      </c>
      <c r="K22" s="89" t="s">
        <v>388</v>
      </c>
      <c r="M22" s="9" t="s">
        <v>82</v>
      </c>
      <c r="N22" s="10" t="s">
        <v>84</v>
      </c>
      <c r="O22" s="9" t="s">
        <v>91</v>
      </c>
      <c r="P22" s="9" t="s">
        <v>93</v>
      </c>
      <c r="Q22" s="9" t="s">
        <v>86</v>
      </c>
      <c r="R22" s="9" t="s">
        <v>379</v>
      </c>
      <c r="S22" s="9" t="s">
        <v>62</v>
      </c>
      <c r="T22" s="9" t="s">
        <v>62</v>
      </c>
      <c r="U22" s="9" t="s">
        <v>87</v>
      </c>
      <c r="Y22" s="95" t="s">
        <v>389</v>
      </c>
      <c r="AA22" s="9" t="str">
        <f t="shared" si="13"/>
        <v>UART/US1</v>
      </c>
      <c r="AB22" s="9" t="str">
        <f t="shared" si="14"/>
        <v>RxD</v>
      </c>
      <c r="AC22" s="9" t="str">
        <f t="shared" si="15"/>
        <v>H14</v>
      </c>
      <c r="AD22" s="9" t="str">
        <f t="shared" si="16"/>
        <v>PA06</v>
      </c>
      <c r="AE22" s="9" t="s">
        <v>62</v>
      </c>
    </row>
    <row r="23" spans="1:31" x14ac:dyDescent="0.25">
      <c r="A23" s="9" t="s">
        <v>82</v>
      </c>
      <c r="B23" s="10" t="s">
        <v>142</v>
      </c>
      <c r="C23" s="9" t="s">
        <v>46</v>
      </c>
      <c r="D23" s="9" t="s">
        <v>144</v>
      </c>
      <c r="E23" s="9" t="s">
        <v>143</v>
      </c>
      <c r="F23" s="9" t="s">
        <v>379</v>
      </c>
      <c r="G23" s="9" t="s">
        <v>62</v>
      </c>
      <c r="H23" s="9" t="s">
        <v>62</v>
      </c>
      <c r="I23" s="9"/>
      <c r="K23" s="90" t="s">
        <v>387</v>
      </c>
      <c r="M23" s="91" t="s">
        <v>82</v>
      </c>
      <c r="N23" s="92" t="s">
        <v>142</v>
      </c>
      <c r="O23" s="91" t="s">
        <v>46</v>
      </c>
      <c r="P23" s="91" t="s">
        <v>144</v>
      </c>
      <c r="Q23" s="91" t="s">
        <v>143</v>
      </c>
      <c r="R23" s="91"/>
      <c r="S23" s="91" t="s">
        <v>62</v>
      </c>
      <c r="T23" s="91" t="s">
        <v>62</v>
      </c>
      <c r="U23" s="91"/>
      <c r="V23" s="96" t="s">
        <v>390</v>
      </c>
      <c r="W23" s="99" t="s">
        <v>391</v>
      </c>
      <c r="X23" s="97" t="s">
        <v>72</v>
      </c>
      <c r="Y23" s="95" t="s">
        <v>389</v>
      </c>
      <c r="AA23" t="str">
        <f t="shared" si="13"/>
        <v>UART/US1</v>
      </c>
      <c r="AB23" t="str">
        <f t="shared" si="14"/>
        <v>ENABLE</v>
      </c>
      <c r="AC23" t="str">
        <f t="shared" si="15"/>
        <v>-</v>
      </c>
      <c r="AD23" t="str">
        <f t="shared" si="16"/>
        <v>PB04</v>
      </c>
      <c r="AE23" t="s">
        <v>414</v>
      </c>
    </row>
    <row r="24" spans="1:31" x14ac:dyDescent="0.25">
      <c r="N24" s="5"/>
    </row>
    <row r="25" spans="1:31" x14ac:dyDescent="0.25">
      <c r="A25" s="9" t="s">
        <v>88</v>
      </c>
      <c r="B25" s="10" t="s">
        <v>98</v>
      </c>
      <c r="C25" s="9" t="s">
        <v>94</v>
      </c>
      <c r="D25" s="9" t="s">
        <v>74</v>
      </c>
      <c r="E25" s="9" t="s">
        <v>72</v>
      </c>
      <c r="F25" s="9" t="s">
        <v>379</v>
      </c>
      <c r="G25" s="9" t="s">
        <v>46</v>
      </c>
      <c r="H25" s="9" t="s">
        <v>62</v>
      </c>
      <c r="I25" s="9"/>
      <c r="K25" s="89" t="s">
        <v>388</v>
      </c>
      <c r="M25" s="9" t="s">
        <v>88</v>
      </c>
      <c r="N25" s="10" t="s">
        <v>98</v>
      </c>
      <c r="O25" s="9" t="s">
        <v>94</v>
      </c>
      <c r="P25" s="9" t="s">
        <v>74</v>
      </c>
      <c r="Q25" s="9" t="s">
        <v>72</v>
      </c>
      <c r="R25" s="9" t="s">
        <v>379</v>
      </c>
      <c r="S25" s="9" t="s">
        <v>46</v>
      </c>
      <c r="T25" s="9" t="s">
        <v>62</v>
      </c>
      <c r="U25" s="9"/>
      <c r="V25" s="96" t="s">
        <v>390</v>
      </c>
      <c r="X25" s="9" t="s">
        <v>393</v>
      </c>
      <c r="Y25" s="98" t="s">
        <v>394</v>
      </c>
    </row>
    <row r="26" spans="1:31" x14ac:dyDescent="0.25">
      <c r="A26" s="9" t="s">
        <v>88</v>
      </c>
      <c r="B26" s="10" t="s">
        <v>89</v>
      </c>
      <c r="C26" s="9" t="s">
        <v>95</v>
      </c>
      <c r="D26" s="9" t="s">
        <v>97</v>
      </c>
      <c r="E26" s="9" t="s">
        <v>96</v>
      </c>
      <c r="F26" s="9" t="s">
        <v>379</v>
      </c>
      <c r="G26" s="9" t="s">
        <v>46</v>
      </c>
      <c r="H26" s="9" t="s">
        <v>62</v>
      </c>
      <c r="I26" s="9"/>
      <c r="K26" s="90" t="s">
        <v>387</v>
      </c>
      <c r="M26" s="91" t="s">
        <v>88</v>
      </c>
      <c r="N26" s="92" t="s">
        <v>89</v>
      </c>
      <c r="O26" s="91" t="s">
        <v>95</v>
      </c>
      <c r="P26" s="91" t="s">
        <v>97</v>
      </c>
      <c r="Q26" s="91" t="s">
        <v>96</v>
      </c>
      <c r="R26" s="91"/>
      <c r="S26" s="91" t="s">
        <v>46</v>
      </c>
      <c r="T26" s="91" t="s">
        <v>62</v>
      </c>
      <c r="U26" s="91"/>
      <c r="W26" s="99" t="s">
        <v>391</v>
      </c>
      <c r="Y26" s="98" t="s">
        <v>394</v>
      </c>
    </row>
    <row r="27" spans="1:31" x14ac:dyDescent="0.25">
      <c r="A27" s="9" t="s">
        <v>88</v>
      </c>
      <c r="B27" s="10" t="s">
        <v>142</v>
      </c>
      <c r="C27" s="9" t="s">
        <v>46</v>
      </c>
      <c r="D27" s="9" t="s">
        <v>147</v>
      </c>
      <c r="E27" s="9" t="s">
        <v>145</v>
      </c>
      <c r="F27" s="9" t="s">
        <v>379</v>
      </c>
      <c r="G27" s="9" t="s">
        <v>46</v>
      </c>
      <c r="H27" s="9" t="s">
        <v>62</v>
      </c>
      <c r="I27" s="9" t="s">
        <v>146</v>
      </c>
      <c r="K27" s="90" t="s">
        <v>387</v>
      </c>
      <c r="M27" s="91" t="s">
        <v>88</v>
      </c>
      <c r="N27" s="92" t="s">
        <v>142</v>
      </c>
      <c r="O27" s="91" t="s">
        <v>46</v>
      </c>
      <c r="P27" s="91" t="s">
        <v>147</v>
      </c>
      <c r="Q27" s="91" t="s">
        <v>145</v>
      </c>
      <c r="R27" s="91"/>
      <c r="S27" s="91" t="s">
        <v>46</v>
      </c>
      <c r="T27" s="91" t="s">
        <v>62</v>
      </c>
      <c r="U27" s="91" t="s">
        <v>146</v>
      </c>
      <c r="W27" s="99" t="s">
        <v>391</v>
      </c>
      <c r="Y27" s="98" t="s">
        <v>394</v>
      </c>
    </row>
    <row r="28" spans="1:31" x14ac:dyDescent="0.25">
      <c r="N28" s="5"/>
    </row>
    <row r="29" spans="1:31" x14ac:dyDescent="0.25">
      <c r="A29" s="7" t="s">
        <v>99</v>
      </c>
      <c r="B29" s="8" t="s">
        <v>100</v>
      </c>
      <c r="C29" s="7" t="s">
        <v>104</v>
      </c>
      <c r="D29" s="7" t="s">
        <v>110</v>
      </c>
      <c r="E29" s="7" t="s">
        <v>106</v>
      </c>
      <c r="F29" s="7" t="s">
        <v>379</v>
      </c>
      <c r="G29" s="7" t="s">
        <v>62</v>
      </c>
      <c r="H29" s="7" t="s">
        <v>62</v>
      </c>
      <c r="I29" s="7" t="s">
        <v>404</v>
      </c>
      <c r="K29" s="89" t="s">
        <v>388</v>
      </c>
      <c r="M29" s="7" t="s">
        <v>99</v>
      </c>
      <c r="N29" s="8" t="s">
        <v>100</v>
      </c>
      <c r="O29" s="7" t="s">
        <v>104</v>
      </c>
      <c r="P29" s="7" t="s">
        <v>110</v>
      </c>
      <c r="Q29" s="7" t="s">
        <v>106</v>
      </c>
      <c r="R29" s="7" t="s">
        <v>379</v>
      </c>
      <c r="S29" s="7" t="s">
        <v>62</v>
      </c>
      <c r="T29" s="7" t="s">
        <v>62</v>
      </c>
      <c r="U29" s="7" t="s">
        <v>404</v>
      </c>
      <c r="Y29" s="95" t="s">
        <v>389</v>
      </c>
      <c r="AA29" t="str">
        <f t="shared" ref="AA29:AA31" si="17">M29</f>
        <v>SPI/US0</v>
      </c>
      <c r="AB29" t="str">
        <f t="shared" ref="AB29:AB31" si="18">N29</f>
        <v>MOSI</v>
      </c>
      <c r="AC29" t="str">
        <f t="shared" ref="AC29:AC31" si="19">O29</f>
        <v>H4</v>
      </c>
      <c r="AD29" t="str">
        <f t="shared" ref="AD29:AD31" si="20">Q29</f>
        <v>PC00</v>
      </c>
      <c r="AE29" t="s">
        <v>414</v>
      </c>
    </row>
    <row r="30" spans="1:31" x14ac:dyDescent="0.25">
      <c r="A30" s="7" t="s">
        <v>99</v>
      </c>
      <c r="B30" s="8" t="s">
        <v>101</v>
      </c>
      <c r="C30" s="7" t="s">
        <v>415</v>
      </c>
      <c r="D30" s="7" t="s">
        <v>111</v>
      </c>
      <c r="E30" s="7" t="s">
        <v>107</v>
      </c>
      <c r="F30" s="7" t="s">
        <v>379</v>
      </c>
      <c r="G30" s="7" t="s">
        <v>62</v>
      </c>
      <c r="H30" s="7" t="s">
        <v>62</v>
      </c>
      <c r="I30" s="7" t="s">
        <v>404</v>
      </c>
      <c r="K30" s="89" t="s">
        <v>388</v>
      </c>
      <c r="M30" s="7" t="s">
        <v>99</v>
      </c>
      <c r="N30" s="8" t="s">
        <v>101</v>
      </c>
      <c r="O30" s="7" t="s">
        <v>415</v>
      </c>
      <c r="P30" s="7" t="s">
        <v>111</v>
      </c>
      <c r="Q30" s="7" t="s">
        <v>107</v>
      </c>
      <c r="R30" s="7" t="s">
        <v>379</v>
      </c>
      <c r="S30" s="7" t="s">
        <v>62</v>
      </c>
      <c r="T30" s="7" t="s">
        <v>62</v>
      </c>
      <c r="U30" s="7" t="s">
        <v>404</v>
      </c>
      <c r="Y30" s="95" t="s">
        <v>389</v>
      </c>
      <c r="AA30" t="str">
        <f t="shared" si="17"/>
        <v>SPI/US0</v>
      </c>
      <c r="AB30" t="str">
        <f t="shared" si="18"/>
        <v>MISO</v>
      </c>
      <c r="AC30" t="str">
        <f t="shared" si="19"/>
        <v>H6</v>
      </c>
      <c r="AD30" t="str">
        <f t="shared" si="20"/>
        <v>PC01</v>
      </c>
      <c r="AE30" t="s">
        <v>414</v>
      </c>
    </row>
    <row r="31" spans="1:31" x14ac:dyDescent="0.25">
      <c r="A31" s="7" t="s">
        <v>99</v>
      </c>
      <c r="B31" s="8" t="s">
        <v>102</v>
      </c>
      <c r="C31" s="7" t="s">
        <v>105</v>
      </c>
      <c r="D31" s="7" t="s">
        <v>112</v>
      </c>
      <c r="E31" s="7" t="s">
        <v>108</v>
      </c>
      <c r="F31" s="7" t="s">
        <v>379</v>
      </c>
      <c r="G31" s="7" t="s">
        <v>62</v>
      </c>
      <c r="H31" s="7" t="s">
        <v>62</v>
      </c>
      <c r="I31" s="7" t="s">
        <v>404</v>
      </c>
      <c r="K31" s="89" t="s">
        <v>388</v>
      </c>
      <c r="M31" s="7" t="s">
        <v>99</v>
      </c>
      <c r="N31" s="8" t="s">
        <v>102</v>
      </c>
      <c r="O31" s="7" t="s">
        <v>105</v>
      </c>
      <c r="P31" s="7" t="s">
        <v>112</v>
      </c>
      <c r="Q31" s="7" t="s">
        <v>108</v>
      </c>
      <c r="R31" s="7" t="s">
        <v>379</v>
      </c>
      <c r="S31" s="7" t="s">
        <v>62</v>
      </c>
      <c r="T31" s="7" t="s">
        <v>62</v>
      </c>
      <c r="U31" s="7" t="s">
        <v>404</v>
      </c>
      <c r="Y31" s="95" t="s">
        <v>389</v>
      </c>
      <c r="AA31" t="str">
        <f t="shared" si="17"/>
        <v>SPI/US0</v>
      </c>
      <c r="AB31" t="str">
        <f t="shared" si="18"/>
        <v>SCLK</v>
      </c>
      <c r="AC31" t="str">
        <f t="shared" si="19"/>
        <v>H8</v>
      </c>
      <c r="AD31" t="str">
        <f t="shared" si="20"/>
        <v>PC02</v>
      </c>
      <c r="AE31" t="s">
        <v>414</v>
      </c>
    </row>
    <row r="32" spans="1:31" x14ac:dyDescent="0.25">
      <c r="A32" s="118" t="s">
        <v>103</v>
      </c>
      <c r="B32" s="119" t="s">
        <v>403</v>
      </c>
      <c r="C32" s="118" t="s">
        <v>46</v>
      </c>
      <c r="D32" s="118" t="s">
        <v>113</v>
      </c>
      <c r="E32" s="118" t="s">
        <v>109</v>
      </c>
      <c r="F32" s="118"/>
      <c r="G32" s="118" t="s">
        <v>62</v>
      </c>
      <c r="H32" s="118" t="s">
        <v>62</v>
      </c>
      <c r="I32" s="118" t="s">
        <v>405</v>
      </c>
      <c r="K32" s="89" t="s">
        <v>388</v>
      </c>
      <c r="M32" s="118" t="s">
        <v>103</v>
      </c>
      <c r="N32" s="119" t="s">
        <v>403</v>
      </c>
      <c r="O32" s="118" t="s">
        <v>46</v>
      </c>
      <c r="P32" s="118" t="s">
        <v>113</v>
      </c>
      <c r="Q32" s="118" t="s">
        <v>109</v>
      </c>
      <c r="R32" s="118"/>
      <c r="S32" s="118" t="s">
        <v>62</v>
      </c>
      <c r="T32" s="118" t="s">
        <v>62</v>
      </c>
      <c r="U32" s="118" t="s">
        <v>405</v>
      </c>
      <c r="V32" s="96"/>
      <c r="Y32" s="98" t="s">
        <v>394</v>
      </c>
    </row>
    <row r="33" spans="1:31" x14ac:dyDescent="0.25">
      <c r="A33" s="7" t="s">
        <v>103</v>
      </c>
      <c r="B33" s="8" t="s">
        <v>407</v>
      </c>
      <c r="C33" s="7" t="s">
        <v>121</v>
      </c>
      <c r="D33" s="7" t="s">
        <v>123</v>
      </c>
      <c r="E33" s="7" t="s">
        <v>122</v>
      </c>
      <c r="F33" s="7" t="s">
        <v>379</v>
      </c>
      <c r="G33" s="7" t="s">
        <v>46</v>
      </c>
      <c r="H33" s="7" t="s">
        <v>62</v>
      </c>
      <c r="I33" s="7" t="s">
        <v>406</v>
      </c>
      <c r="K33" s="89" t="s">
        <v>388</v>
      </c>
      <c r="M33" s="7" t="s">
        <v>103</v>
      </c>
      <c r="N33" s="8" t="s">
        <v>407</v>
      </c>
      <c r="O33" s="7" t="s">
        <v>121</v>
      </c>
      <c r="P33" s="7" t="s">
        <v>123</v>
      </c>
      <c r="Q33" s="7" t="s">
        <v>122</v>
      </c>
      <c r="R33" s="7" t="s">
        <v>379</v>
      </c>
      <c r="S33" s="7" t="s">
        <v>46</v>
      </c>
      <c r="T33" s="7" t="s">
        <v>62</v>
      </c>
      <c r="U33" s="7" t="s">
        <v>406</v>
      </c>
      <c r="V33" s="96"/>
      <c r="W33" s="96"/>
      <c r="Y33" s="95" t="s">
        <v>389</v>
      </c>
      <c r="AA33" t="str">
        <f t="shared" ref="AA33" si="21">M33</f>
        <v>SPI</v>
      </c>
      <c r="AB33" t="str">
        <f t="shared" ref="AB33" si="22">N33</f>
        <v>CS_HTP</v>
      </c>
      <c r="AC33" t="str">
        <f t="shared" ref="AC33" si="23">O33</f>
        <v>H10</v>
      </c>
      <c r="AD33" t="str">
        <f t="shared" ref="AD33" si="24">Q33</f>
        <v>PC03</v>
      </c>
      <c r="AE33" t="s">
        <v>414</v>
      </c>
    </row>
    <row r="34" spans="1:31" x14ac:dyDescent="0.25">
      <c r="N34" s="5"/>
    </row>
    <row r="35" spans="1:31" x14ac:dyDescent="0.25">
      <c r="A35" s="7" t="s">
        <v>124</v>
      </c>
      <c r="B35" s="8" t="s">
        <v>125</v>
      </c>
      <c r="C35" s="7" t="s">
        <v>46</v>
      </c>
      <c r="D35" s="7" t="s">
        <v>117</v>
      </c>
      <c r="E35" s="93" t="s">
        <v>115</v>
      </c>
      <c r="F35" s="194" t="s">
        <v>379</v>
      </c>
      <c r="G35" s="93" t="s">
        <v>62</v>
      </c>
      <c r="H35" s="7" t="s">
        <v>46</v>
      </c>
      <c r="I35" s="7" t="s">
        <v>128</v>
      </c>
      <c r="K35" s="90" t="s">
        <v>387</v>
      </c>
      <c r="M35" s="93" t="s">
        <v>124</v>
      </c>
      <c r="N35" s="94" t="s">
        <v>125</v>
      </c>
      <c r="O35" s="93" t="s">
        <v>46</v>
      </c>
      <c r="P35" s="93" t="s">
        <v>117</v>
      </c>
      <c r="Q35" s="93" t="s">
        <v>115</v>
      </c>
      <c r="R35" s="93"/>
      <c r="S35" s="93" t="s">
        <v>62</v>
      </c>
      <c r="T35" s="93" t="s">
        <v>46</v>
      </c>
      <c r="U35" s="93" t="s">
        <v>128</v>
      </c>
      <c r="W35" s="99" t="s">
        <v>391</v>
      </c>
      <c r="X35" s="99" t="s">
        <v>391</v>
      </c>
      <c r="Y35" s="98" t="s">
        <v>425</v>
      </c>
    </row>
    <row r="36" spans="1:31" x14ac:dyDescent="0.25">
      <c r="A36" s="7" t="s">
        <v>124</v>
      </c>
      <c r="B36" s="8" t="s">
        <v>126</v>
      </c>
      <c r="C36" s="7" t="s">
        <v>46</v>
      </c>
      <c r="D36" s="7" t="s">
        <v>66</v>
      </c>
      <c r="E36" s="93" t="s">
        <v>61</v>
      </c>
      <c r="F36" s="7" t="s">
        <v>379</v>
      </c>
      <c r="G36" s="93" t="s">
        <v>62</v>
      </c>
      <c r="H36" s="7" t="s">
        <v>46</v>
      </c>
      <c r="I36" s="7" t="s">
        <v>128</v>
      </c>
      <c r="K36" s="89" t="s">
        <v>388</v>
      </c>
      <c r="M36" s="7" t="s">
        <v>124</v>
      </c>
      <c r="N36" s="8" t="s">
        <v>126</v>
      </c>
      <c r="O36" s="7" t="s">
        <v>46</v>
      </c>
      <c r="P36" s="7" t="s">
        <v>66</v>
      </c>
      <c r="Q36" s="93" t="s">
        <v>61</v>
      </c>
      <c r="R36" s="93" t="s">
        <v>379</v>
      </c>
      <c r="S36" s="7" t="s">
        <v>62</v>
      </c>
      <c r="T36" s="7" t="s">
        <v>46</v>
      </c>
      <c r="U36" s="7" t="s">
        <v>128</v>
      </c>
      <c r="V36" s="96"/>
      <c r="Y36" s="98" t="s">
        <v>425</v>
      </c>
    </row>
    <row r="37" spans="1:31" x14ac:dyDescent="0.25">
      <c r="A37" s="7" t="s">
        <v>124</v>
      </c>
      <c r="B37" s="8" t="s">
        <v>127</v>
      </c>
      <c r="C37" s="7" t="s">
        <v>46</v>
      </c>
      <c r="D37" s="7" t="s">
        <v>65</v>
      </c>
      <c r="E37" s="93" t="s">
        <v>60</v>
      </c>
      <c r="F37" s="7" t="s">
        <v>379</v>
      </c>
      <c r="G37" s="93" t="s">
        <v>62</v>
      </c>
      <c r="H37" s="7" t="s">
        <v>46</v>
      </c>
      <c r="I37" s="7" t="s">
        <v>128</v>
      </c>
      <c r="K37" s="89" t="s">
        <v>388</v>
      </c>
      <c r="M37" s="7" t="s">
        <v>124</v>
      </c>
      <c r="N37" s="8" t="s">
        <v>127</v>
      </c>
      <c r="O37" s="7" t="s">
        <v>46</v>
      </c>
      <c r="P37" s="7" t="s">
        <v>65</v>
      </c>
      <c r="Q37" s="93" t="s">
        <v>60</v>
      </c>
      <c r="R37" s="93" t="s">
        <v>379</v>
      </c>
      <c r="S37" s="7" t="s">
        <v>62</v>
      </c>
      <c r="T37" s="7" t="s">
        <v>46</v>
      </c>
      <c r="U37" s="7" t="s">
        <v>128</v>
      </c>
      <c r="V37" s="96"/>
      <c r="Y37" s="98" t="s">
        <v>425</v>
      </c>
    </row>
    <row r="38" spans="1:31" x14ac:dyDescent="0.25">
      <c r="N38" s="5"/>
    </row>
    <row r="39" spans="1:31" x14ac:dyDescent="0.25">
      <c r="A39" s="195" t="s">
        <v>418</v>
      </c>
      <c r="B39" s="196" t="s">
        <v>46</v>
      </c>
      <c r="C39" s="195" t="s">
        <v>46</v>
      </c>
      <c r="D39" s="195" t="s">
        <v>46</v>
      </c>
      <c r="E39" s="195" t="s">
        <v>129</v>
      </c>
      <c r="F39" s="195" t="s">
        <v>379</v>
      </c>
      <c r="G39" s="195" t="s">
        <v>391</v>
      </c>
      <c r="H39" s="195" t="s">
        <v>391</v>
      </c>
      <c r="I39" s="195" t="s">
        <v>426</v>
      </c>
      <c r="K39" s="89" t="s">
        <v>388</v>
      </c>
      <c r="M39" s="195" t="s">
        <v>418</v>
      </c>
      <c r="N39" s="196" t="s">
        <v>46</v>
      </c>
      <c r="O39" s="195" t="s">
        <v>46</v>
      </c>
      <c r="P39" s="195" t="s">
        <v>46</v>
      </c>
      <c r="Q39" s="195" t="s">
        <v>129</v>
      </c>
      <c r="R39" s="195" t="s">
        <v>379</v>
      </c>
      <c r="S39" s="195" t="s">
        <v>391</v>
      </c>
      <c r="T39" s="195" t="s">
        <v>391</v>
      </c>
      <c r="U39" s="195" t="s">
        <v>426</v>
      </c>
      <c r="Y39" s="95" t="s">
        <v>389</v>
      </c>
    </row>
    <row r="40" spans="1:31" x14ac:dyDescent="0.25">
      <c r="A40" s="195" t="s">
        <v>418</v>
      </c>
      <c r="B40" s="196" t="s">
        <v>46</v>
      </c>
      <c r="C40" s="195" t="s">
        <v>46</v>
      </c>
      <c r="D40" s="195" t="s">
        <v>46</v>
      </c>
      <c r="E40" s="195" t="s">
        <v>130</v>
      </c>
      <c r="F40" s="195" t="s">
        <v>379</v>
      </c>
      <c r="G40" s="195" t="s">
        <v>391</v>
      </c>
      <c r="H40" s="195" t="s">
        <v>391</v>
      </c>
      <c r="I40" s="195" t="s">
        <v>426</v>
      </c>
      <c r="K40" s="89" t="s">
        <v>388</v>
      </c>
      <c r="M40" s="195" t="s">
        <v>418</v>
      </c>
      <c r="N40" s="196" t="s">
        <v>46</v>
      </c>
      <c r="O40" s="195" t="s">
        <v>46</v>
      </c>
      <c r="P40" s="195" t="s">
        <v>46</v>
      </c>
      <c r="Q40" s="195" t="s">
        <v>130</v>
      </c>
      <c r="R40" s="195" t="s">
        <v>379</v>
      </c>
      <c r="S40" s="195" t="s">
        <v>391</v>
      </c>
      <c r="T40" s="195" t="s">
        <v>391</v>
      </c>
      <c r="U40" s="195" t="s">
        <v>426</v>
      </c>
      <c r="Y40" s="95" t="s">
        <v>389</v>
      </c>
    </row>
    <row r="42" spans="1:31" x14ac:dyDescent="0.25">
      <c r="A42" s="14" t="s">
        <v>419</v>
      </c>
      <c r="B42" s="197"/>
      <c r="C42" s="14" t="s">
        <v>46</v>
      </c>
      <c r="D42" s="14" t="s">
        <v>420</v>
      </c>
      <c r="E42" s="14" t="s">
        <v>63</v>
      </c>
      <c r="F42" s="14"/>
      <c r="G42" s="14" t="s">
        <v>62</v>
      </c>
      <c r="H42" s="14" t="s">
        <v>62</v>
      </c>
      <c r="I42" s="14" t="s">
        <v>422</v>
      </c>
      <c r="K42" s="90" t="s">
        <v>387</v>
      </c>
    </row>
    <row r="43" spans="1:31" x14ac:dyDescent="0.25">
      <c r="A43" s="14" t="s">
        <v>419</v>
      </c>
      <c r="B43" s="197"/>
      <c r="C43" s="14" t="s">
        <v>46</v>
      </c>
      <c r="D43" s="14" t="s">
        <v>421</v>
      </c>
      <c r="E43" s="14" t="s">
        <v>64</v>
      </c>
      <c r="F43" s="14"/>
      <c r="G43" s="14" t="s">
        <v>62</v>
      </c>
      <c r="H43" s="14" t="s">
        <v>62</v>
      </c>
      <c r="I43" s="14" t="s">
        <v>423</v>
      </c>
      <c r="K43" s="90" t="s">
        <v>387</v>
      </c>
    </row>
  </sheetData>
  <pageMargins left="0.7" right="0.7" top="0.75" bottom="0.75" header="0.3" footer="0.3"/>
  <pageSetup paperSize="9" scale="4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1D2EB-48AA-4DA3-86CE-09F8F13536E8}">
  <sheetPr>
    <pageSetUpPr fitToPage="1"/>
  </sheetPr>
  <dimension ref="A1:BG175"/>
  <sheetViews>
    <sheetView topLeftCell="A44" workbookViewId="0">
      <selection activeCell="E99" sqref="E99:K99"/>
    </sheetView>
  </sheetViews>
  <sheetFormatPr baseColWidth="10" defaultRowHeight="15" x14ac:dyDescent="0.25"/>
  <cols>
    <col min="4" max="59" width="3.5703125" customWidth="1"/>
  </cols>
  <sheetData>
    <row r="1" spans="1:59" ht="21" x14ac:dyDescent="0.35">
      <c r="A1" s="30" t="s">
        <v>330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E1" s="31"/>
      <c r="BF1" s="29"/>
      <c r="BG1" s="29"/>
    </row>
    <row r="2" spans="1:59" x14ac:dyDescent="0.25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4"/>
      <c r="BE2" s="14"/>
      <c r="BF2" s="14"/>
      <c r="BG2" s="14"/>
    </row>
    <row r="3" spans="1:59" ht="18.75" x14ac:dyDescent="0.3">
      <c r="A3" s="20" t="s">
        <v>334</v>
      </c>
      <c r="B3" s="18"/>
      <c r="C3" s="18"/>
      <c r="D3" s="18"/>
      <c r="E3" s="192"/>
      <c r="F3" s="192"/>
      <c r="G3" s="192"/>
      <c r="H3" s="192"/>
      <c r="I3" s="192"/>
      <c r="J3" s="192"/>
      <c r="K3" s="192"/>
      <c r="L3" s="192"/>
      <c r="M3" s="192"/>
      <c r="N3" s="192"/>
      <c r="O3" s="192"/>
      <c r="P3" s="192"/>
      <c r="Q3" s="192"/>
      <c r="R3" s="192"/>
      <c r="S3" s="192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4"/>
      <c r="BE3" s="14"/>
      <c r="BF3" s="14"/>
      <c r="BG3" s="14"/>
    </row>
    <row r="4" spans="1:59" x14ac:dyDescent="0.25">
      <c r="A4" s="18"/>
      <c r="B4" s="18"/>
      <c r="C4" s="18"/>
      <c r="D4" s="18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4"/>
      <c r="BE4" s="14"/>
      <c r="BF4" s="14"/>
      <c r="BG4" s="14"/>
    </row>
    <row r="5" spans="1:59" x14ac:dyDescent="0.25">
      <c r="A5" s="18"/>
      <c r="B5" s="18"/>
      <c r="C5" s="18"/>
      <c r="D5" s="18"/>
      <c r="E5" s="148" t="s">
        <v>340</v>
      </c>
      <c r="F5" s="149"/>
      <c r="G5" s="149"/>
      <c r="H5" s="149"/>
      <c r="I5" s="149"/>
      <c r="J5" s="150"/>
      <c r="K5" s="152" t="s">
        <v>268</v>
      </c>
      <c r="L5" s="155"/>
      <c r="M5" s="155"/>
      <c r="N5" s="155"/>
      <c r="O5" s="153"/>
      <c r="P5" s="152" t="s">
        <v>276</v>
      </c>
      <c r="Q5" s="153"/>
      <c r="R5" s="156" t="s">
        <v>269</v>
      </c>
      <c r="S5" s="157"/>
      <c r="T5" s="157"/>
      <c r="U5" s="157"/>
      <c r="V5" s="157"/>
      <c r="W5" s="158"/>
      <c r="X5" s="152" t="s">
        <v>270</v>
      </c>
      <c r="Y5" s="153"/>
      <c r="Z5" s="148" t="s">
        <v>339</v>
      </c>
      <c r="AA5" s="149"/>
      <c r="AB5" s="149"/>
      <c r="AC5" s="149"/>
      <c r="AD5" s="149"/>
      <c r="AE5" s="150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4"/>
      <c r="BE5" s="14"/>
      <c r="BF5" s="14"/>
      <c r="BG5" s="14"/>
    </row>
    <row r="6" spans="1:59" x14ac:dyDescent="0.25">
      <c r="A6" s="18"/>
      <c r="B6" s="18"/>
      <c r="C6" s="18"/>
      <c r="D6" s="18"/>
      <c r="E6" s="129" t="s">
        <v>395</v>
      </c>
      <c r="F6" s="129"/>
      <c r="G6" s="129"/>
      <c r="H6" s="129"/>
      <c r="I6" s="129"/>
      <c r="J6" s="129"/>
      <c r="K6" s="139" t="s">
        <v>336</v>
      </c>
      <c r="L6" s="139"/>
      <c r="M6" s="139"/>
      <c r="N6" s="139"/>
      <c r="O6" s="139"/>
      <c r="P6" s="139" t="s">
        <v>338</v>
      </c>
      <c r="Q6" s="139"/>
      <c r="R6" s="129" t="s">
        <v>271</v>
      </c>
      <c r="S6" s="129"/>
      <c r="T6" s="129"/>
      <c r="U6" s="129"/>
      <c r="V6" s="129"/>
      <c r="W6" s="129"/>
      <c r="X6" s="129" t="s">
        <v>338</v>
      </c>
      <c r="Y6" s="129"/>
      <c r="Z6" s="129" t="s">
        <v>395</v>
      </c>
      <c r="AA6" s="129"/>
      <c r="AB6" s="129"/>
      <c r="AC6" s="129"/>
      <c r="AD6" s="129"/>
      <c r="AE6" s="129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4"/>
      <c r="BE6" s="14"/>
      <c r="BF6" s="14"/>
      <c r="BG6" s="14"/>
    </row>
    <row r="7" spans="1:59" x14ac:dyDescent="0.25">
      <c r="A7" s="18"/>
      <c r="B7" s="18"/>
      <c r="C7" s="18"/>
      <c r="D7" s="18"/>
      <c r="E7" s="36"/>
      <c r="F7" s="36"/>
      <c r="G7" s="36"/>
      <c r="H7" s="36"/>
      <c r="I7" s="36"/>
      <c r="J7" s="36"/>
      <c r="K7" s="154" t="s">
        <v>337</v>
      </c>
      <c r="L7" s="154"/>
      <c r="M7" s="154"/>
      <c r="N7" s="154"/>
      <c r="O7" s="154"/>
      <c r="P7" s="154" t="s">
        <v>337</v>
      </c>
      <c r="Q7" s="154"/>
      <c r="R7" s="154" t="s">
        <v>278</v>
      </c>
      <c r="S7" s="154"/>
      <c r="T7" s="154"/>
      <c r="U7" s="154"/>
      <c r="V7" s="154"/>
      <c r="W7" s="154"/>
      <c r="X7" s="154" t="s">
        <v>337</v>
      </c>
      <c r="Y7" s="154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4"/>
      <c r="BE7" s="14"/>
      <c r="BF7" s="14"/>
      <c r="BG7" s="14"/>
    </row>
    <row r="8" spans="1:59" x14ac:dyDescent="0.25">
      <c r="A8" s="18"/>
      <c r="B8" s="18"/>
      <c r="C8" s="18"/>
      <c r="D8" s="18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/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4"/>
      <c r="BE8" s="14"/>
      <c r="BF8" s="14"/>
      <c r="BG8" s="14"/>
    </row>
    <row r="9" spans="1:59" x14ac:dyDescent="0.25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</row>
    <row r="10" spans="1:59" ht="18.75" x14ac:dyDescent="0.3">
      <c r="A10" s="19" t="s">
        <v>24</v>
      </c>
      <c r="B10" s="7" t="s">
        <v>341</v>
      </c>
      <c r="C10" s="7"/>
      <c r="D10" s="7"/>
      <c r="E10" s="37"/>
      <c r="F10" s="7" t="s">
        <v>342</v>
      </c>
      <c r="G10" s="7"/>
      <c r="H10" s="7"/>
      <c r="I10" s="7"/>
      <c r="J10" s="7"/>
      <c r="K10" s="101"/>
      <c r="L10" s="7" t="s">
        <v>345</v>
      </c>
      <c r="M10" s="7"/>
      <c r="N10" s="7"/>
      <c r="O10" s="7"/>
      <c r="P10" s="7"/>
      <c r="Q10" s="7"/>
      <c r="R10" s="7"/>
      <c r="S10" s="7"/>
      <c r="T10" s="7"/>
      <c r="U10" s="7"/>
      <c r="V10" s="39"/>
      <c r="W10" s="7" t="s">
        <v>346</v>
      </c>
      <c r="X10" s="7"/>
      <c r="Y10" s="7"/>
      <c r="Z10" s="7"/>
      <c r="AA10" s="7"/>
      <c r="AB10" s="7"/>
      <c r="AC10" s="7"/>
      <c r="AD10" s="7"/>
      <c r="AE10" s="40"/>
      <c r="AF10" s="7" t="s">
        <v>349</v>
      </c>
      <c r="AG10" s="7"/>
      <c r="AH10" s="7"/>
      <c r="AI10" s="7"/>
      <c r="AJ10" s="41"/>
      <c r="AK10" s="7" t="s">
        <v>350</v>
      </c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</row>
    <row r="11" spans="1:59" ht="18.75" x14ac:dyDescent="0.3">
      <c r="A11" s="19"/>
      <c r="B11" s="7"/>
      <c r="C11" s="7"/>
      <c r="D11" s="7"/>
      <c r="E11" s="7"/>
      <c r="F11" s="38" t="s">
        <v>343</v>
      </c>
      <c r="G11" s="7"/>
      <c r="H11" s="7"/>
      <c r="I11" s="7"/>
      <c r="J11" s="7"/>
      <c r="K11" s="7"/>
      <c r="L11" s="38" t="s">
        <v>344</v>
      </c>
      <c r="M11" s="7"/>
      <c r="N11" s="7"/>
      <c r="O11" s="7"/>
      <c r="P11" s="7"/>
      <c r="Q11" s="7"/>
      <c r="R11" s="7"/>
      <c r="S11" s="7"/>
      <c r="T11" s="38"/>
      <c r="U11" s="7"/>
      <c r="V11" s="7"/>
      <c r="W11" s="38" t="s">
        <v>347</v>
      </c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</row>
    <row r="12" spans="1:59" ht="15.75" x14ac:dyDescent="0.25">
      <c r="A12" s="34" t="s">
        <v>332</v>
      </c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</row>
    <row r="13" spans="1:59" ht="15.75" x14ac:dyDescent="0.25">
      <c r="A13" s="33"/>
      <c r="B13" s="7"/>
      <c r="C13" s="7"/>
      <c r="D13" s="7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  <c r="P13" s="103"/>
      <c r="Q13" s="103"/>
      <c r="R13" s="103"/>
      <c r="S13" s="103"/>
      <c r="T13" s="103"/>
      <c r="U13" s="103"/>
      <c r="V13" s="103"/>
      <c r="W13" s="103"/>
      <c r="X13" s="103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103"/>
      <c r="BA13" s="103"/>
      <c r="BB13" s="103"/>
      <c r="BC13" s="103"/>
      <c r="BD13" s="103"/>
      <c r="BE13" s="103"/>
      <c r="BF13" s="103"/>
      <c r="BG13" s="103"/>
    </row>
    <row r="14" spans="1:59" x14ac:dyDescent="0.25">
      <c r="A14" s="7" t="s">
        <v>288</v>
      </c>
      <c r="B14" s="7" t="s">
        <v>10</v>
      </c>
      <c r="C14" s="7"/>
      <c r="D14" s="7"/>
      <c r="E14" s="127" t="s">
        <v>273</v>
      </c>
      <c r="F14" s="193"/>
      <c r="G14" s="104"/>
      <c r="H14" s="104"/>
      <c r="I14" s="104"/>
      <c r="J14" s="104"/>
      <c r="K14" s="104"/>
      <c r="L14" s="105"/>
      <c r="M14" s="105"/>
      <c r="N14" s="105"/>
      <c r="O14" s="105"/>
      <c r="P14" s="105"/>
      <c r="Q14" s="105"/>
      <c r="R14" s="105"/>
      <c r="S14" s="105"/>
      <c r="T14" s="108"/>
      <c r="U14" s="108"/>
      <c r="V14" s="108"/>
      <c r="W14" s="108"/>
      <c r="X14" s="108"/>
      <c r="Y14" s="108"/>
      <c r="Z14" s="108"/>
      <c r="AA14" s="108"/>
      <c r="AB14" s="108"/>
      <c r="AC14" s="108"/>
      <c r="AD14" s="108"/>
      <c r="AE14" s="127" t="s">
        <v>273</v>
      </c>
      <c r="AF14" s="193"/>
      <c r="AG14" s="104"/>
      <c r="AH14" s="104"/>
      <c r="AI14" s="104"/>
      <c r="AJ14" s="104"/>
      <c r="AK14" s="104"/>
      <c r="AL14" s="104"/>
      <c r="AM14" s="104"/>
      <c r="AN14" s="104"/>
      <c r="AO14" s="104"/>
      <c r="AP14" s="104"/>
      <c r="AQ14" s="104"/>
      <c r="AR14" s="104"/>
      <c r="AS14" s="104"/>
      <c r="AT14" s="103"/>
      <c r="AU14" s="103"/>
      <c r="AV14" s="103"/>
      <c r="AW14" s="103"/>
      <c r="AX14" s="103"/>
      <c r="AY14" s="103"/>
      <c r="AZ14" s="103"/>
      <c r="BA14" s="103"/>
      <c r="BB14" s="103"/>
      <c r="BC14" s="103"/>
      <c r="BD14" s="103"/>
      <c r="BE14" s="103"/>
      <c r="BF14" s="103"/>
      <c r="BG14" s="103"/>
    </row>
    <row r="15" spans="1:59" x14ac:dyDescent="0.25">
      <c r="A15" s="7" t="s">
        <v>289</v>
      </c>
      <c r="B15" s="7" t="s">
        <v>1</v>
      </c>
      <c r="C15" s="7"/>
      <c r="D15" s="7"/>
      <c r="E15" s="105"/>
      <c r="F15" s="105"/>
      <c r="G15" s="107" t="s">
        <v>274</v>
      </c>
      <c r="H15" s="125" t="s">
        <v>279</v>
      </c>
      <c r="I15" s="126"/>
      <c r="J15" s="123" t="s">
        <v>297</v>
      </c>
      <c r="K15" s="124"/>
      <c r="L15" s="120"/>
      <c r="M15" s="121"/>
      <c r="N15" s="121"/>
      <c r="O15" s="121"/>
      <c r="P15" s="121"/>
      <c r="Q15" s="121"/>
      <c r="R15" s="121"/>
      <c r="S15" s="121"/>
      <c r="T15" s="121"/>
      <c r="U15" s="121"/>
      <c r="V15" s="121"/>
      <c r="W15" s="121"/>
      <c r="X15" s="121"/>
      <c r="Y15" s="121"/>
      <c r="Z15" s="121"/>
      <c r="AA15" s="121"/>
      <c r="AB15" s="121"/>
      <c r="AC15" s="121"/>
      <c r="AD15" s="121"/>
      <c r="AE15" s="121"/>
      <c r="AF15" s="122"/>
      <c r="AG15" s="106" t="s">
        <v>274</v>
      </c>
      <c r="AH15" s="125" t="s">
        <v>279</v>
      </c>
      <c r="AI15" s="126"/>
      <c r="AJ15" s="123" t="s">
        <v>297</v>
      </c>
      <c r="AK15" s="124"/>
      <c r="AL15" s="120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03"/>
    </row>
    <row r="16" spans="1:59" x14ac:dyDescent="0.25">
      <c r="A16" s="7" t="s">
        <v>290</v>
      </c>
      <c r="B16" s="7" t="s">
        <v>1</v>
      </c>
      <c r="C16" s="7"/>
      <c r="D16" s="7"/>
      <c r="E16" s="108"/>
      <c r="F16" s="108"/>
      <c r="G16" s="107" t="s">
        <v>274</v>
      </c>
      <c r="H16" s="100" t="s">
        <v>287</v>
      </c>
      <c r="I16" s="110"/>
      <c r="J16" s="125" t="s">
        <v>280</v>
      </c>
      <c r="K16" s="126"/>
      <c r="L16" s="123" t="s">
        <v>297</v>
      </c>
      <c r="M16" s="124"/>
      <c r="N16" s="120"/>
      <c r="O16" s="121"/>
      <c r="P16" s="121"/>
      <c r="Q16" s="121"/>
      <c r="R16" s="121"/>
      <c r="S16" s="121"/>
      <c r="T16" s="121"/>
      <c r="U16" s="121"/>
      <c r="V16" s="121"/>
      <c r="W16" s="121"/>
      <c r="X16" s="121"/>
      <c r="Y16" s="121"/>
      <c r="Z16" s="121"/>
      <c r="AA16" s="121"/>
      <c r="AB16" s="121"/>
      <c r="AC16" s="121"/>
      <c r="AD16" s="121"/>
      <c r="AE16" s="121"/>
      <c r="AF16" s="122"/>
      <c r="AG16" s="106" t="s">
        <v>274</v>
      </c>
      <c r="AH16" s="100" t="s">
        <v>287</v>
      </c>
      <c r="AI16" s="110"/>
      <c r="AJ16" s="125" t="s">
        <v>280</v>
      </c>
      <c r="AK16" s="126"/>
      <c r="AL16" s="123" t="s">
        <v>297</v>
      </c>
      <c r="AM16" s="124"/>
      <c r="AN16" s="120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03"/>
    </row>
    <row r="17" spans="1:59" x14ac:dyDescent="0.25">
      <c r="A17" s="7" t="s">
        <v>291</v>
      </c>
      <c r="B17" s="7" t="s">
        <v>1</v>
      </c>
      <c r="C17" s="7"/>
      <c r="D17" s="7"/>
      <c r="E17" s="108"/>
      <c r="F17" s="108"/>
      <c r="G17" s="107" t="s">
        <v>274</v>
      </c>
      <c r="H17" s="100" t="s">
        <v>401</v>
      </c>
      <c r="I17" s="111"/>
      <c r="J17" s="111"/>
      <c r="K17" s="110"/>
      <c r="L17" s="125" t="s">
        <v>281</v>
      </c>
      <c r="M17" s="126"/>
      <c r="N17" s="123" t="s">
        <v>297</v>
      </c>
      <c r="O17" s="124"/>
      <c r="P17" s="120"/>
      <c r="Q17" s="121"/>
      <c r="R17" s="121"/>
      <c r="S17" s="121"/>
      <c r="T17" s="121"/>
      <c r="U17" s="121"/>
      <c r="V17" s="121"/>
      <c r="W17" s="121"/>
      <c r="X17" s="121"/>
      <c r="Y17" s="121"/>
      <c r="Z17" s="121"/>
      <c r="AA17" s="121"/>
      <c r="AB17" s="121"/>
      <c r="AC17" s="121"/>
      <c r="AD17" s="121"/>
      <c r="AE17" s="121"/>
      <c r="AF17" s="122"/>
      <c r="AG17" s="106" t="s">
        <v>274</v>
      </c>
      <c r="AH17" s="100" t="s">
        <v>401</v>
      </c>
      <c r="AI17" s="111"/>
      <c r="AJ17" s="111"/>
      <c r="AK17" s="110"/>
      <c r="AL17" s="125" t="s">
        <v>281</v>
      </c>
      <c r="AM17" s="126"/>
      <c r="AN17" s="123" t="s">
        <v>297</v>
      </c>
      <c r="AO17" s="124"/>
      <c r="AP17" s="120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03"/>
    </row>
    <row r="18" spans="1:59" x14ac:dyDescent="0.25">
      <c r="A18" s="7" t="s">
        <v>292</v>
      </c>
      <c r="B18" s="7" t="s">
        <v>1</v>
      </c>
      <c r="C18" s="7"/>
      <c r="D18" s="7"/>
      <c r="E18" s="108"/>
      <c r="F18" s="108"/>
      <c r="G18" s="107" t="s">
        <v>274</v>
      </c>
      <c r="H18" s="100" t="s">
        <v>400</v>
      </c>
      <c r="I18" s="111"/>
      <c r="J18" s="111"/>
      <c r="K18" s="111"/>
      <c r="L18" s="111"/>
      <c r="M18" s="110"/>
      <c r="N18" s="127" t="s">
        <v>282</v>
      </c>
      <c r="O18" s="128"/>
      <c r="P18" s="120"/>
      <c r="Q18" s="121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121"/>
      <c r="AD18" s="121"/>
      <c r="AE18" s="121"/>
      <c r="AF18" s="122"/>
      <c r="AG18" s="106" t="s">
        <v>274</v>
      </c>
      <c r="AH18" s="100" t="s">
        <v>400</v>
      </c>
      <c r="AI18" s="111"/>
      <c r="AJ18" s="111"/>
      <c r="AK18" s="111"/>
      <c r="AL18" s="111"/>
      <c r="AM18" s="110"/>
      <c r="AN18" s="127" t="s">
        <v>282</v>
      </c>
      <c r="AO18" s="128"/>
      <c r="AP18" s="120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03"/>
    </row>
    <row r="19" spans="1:59" x14ac:dyDescent="0.25">
      <c r="A19" s="7"/>
      <c r="B19" s="7"/>
      <c r="C19" s="7"/>
      <c r="D19" s="7"/>
      <c r="E19" s="108"/>
      <c r="F19" s="109"/>
      <c r="G19" s="103"/>
      <c r="H19" s="103"/>
      <c r="I19" s="103"/>
      <c r="J19" s="103"/>
      <c r="K19" s="103"/>
      <c r="L19" s="108"/>
      <c r="M19" s="108"/>
      <c r="N19" s="108"/>
      <c r="O19" s="108"/>
      <c r="P19" s="108"/>
      <c r="Q19" s="108" t="s">
        <v>239</v>
      </c>
      <c r="R19" s="108"/>
      <c r="S19" s="108"/>
      <c r="T19" s="108"/>
      <c r="U19" s="108"/>
      <c r="V19" s="108"/>
      <c r="W19" s="108"/>
      <c r="X19" s="108"/>
      <c r="Y19" s="108"/>
      <c r="Z19" s="108"/>
      <c r="AA19" s="108"/>
      <c r="AB19" s="108"/>
      <c r="AC19" s="108"/>
      <c r="AD19" s="108"/>
      <c r="AE19" s="108"/>
      <c r="AF19" s="109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 t="s">
        <v>239</v>
      </c>
      <c r="AR19" s="103"/>
      <c r="AS19" s="103"/>
      <c r="AT19" s="103"/>
      <c r="AU19" s="103"/>
      <c r="AV19" s="103"/>
      <c r="AW19" s="103"/>
      <c r="AX19" s="103"/>
      <c r="AY19" s="103"/>
      <c r="AZ19" s="103"/>
      <c r="BA19" s="103"/>
      <c r="BB19" s="103"/>
      <c r="BC19" s="103"/>
      <c r="BD19" s="103"/>
      <c r="BE19" s="103"/>
      <c r="BF19" s="103"/>
      <c r="BG19" s="103"/>
    </row>
    <row r="20" spans="1:59" x14ac:dyDescent="0.25">
      <c r="A20" s="7"/>
      <c r="B20" s="7"/>
      <c r="C20" s="7"/>
      <c r="D20" s="7"/>
      <c r="E20" s="108"/>
      <c r="F20" s="109"/>
      <c r="G20" s="105" t="s">
        <v>239</v>
      </c>
      <c r="H20" s="103"/>
      <c r="I20" s="103"/>
      <c r="J20" s="103"/>
      <c r="K20" s="103"/>
      <c r="L20" s="108"/>
      <c r="M20" s="108"/>
      <c r="N20" s="108"/>
      <c r="O20" s="108"/>
      <c r="P20" s="108"/>
      <c r="Q20" s="108"/>
      <c r="R20" s="108" t="s">
        <v>239</v>
      </c>
      <c r="S20" s="108"/>
      <c r="T20" s="108"/>
      <c r="U20" s="108"/>
      <c r="V20" s="108"/>
      <c r="W20" s="108"/>
      <c r="X20" s="108"/>
      <c r="Y20" s="108"/>
      <c r="Z20" s="108"/>
      <c r="AA20" s="108"/>
      <c r="AB20" s="108"/>
      <c r="AC20" s="108"/>
      <c r="AD20" s="108"/>
      <c r="AE20" s="108"/>
      <c r="AF20" s="109"/>
      <c r="AG20" s="105" t="s">
        <v>239</v>
      </c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 t="s">
        <v>239</v>
      </c>
      <c r="AS20" s="103"/>
      <c r="AT20" s="103"/>
      <c r="AU20" s="103"/>
      <c r="AV20" s="103"/>
      <c r="AW20" s="103"/>
      <c r="AX20" s="103"/>
      <c r="AY20" s="103"/>
      <c r="AZ20" s="103"/>
      <c r="BA20" s="103"/>
      <c r="BB20" s="103"/>
      <c r="BC20" s="103"/>
      <c r="BD20" s="103"/>
      <c r="BE20" s="103"/>
      <c r="BF20" s="103"/>
      <c r="BG20" s="103"/>
    </row>
    <row r="21" spans="1:59" x14ac:dyDescent="0.25">
      <c r="A21" s="7"/>
      <c r="B21" s="7"/>
      <c r="C21" s="7"/>
      <c r="D21" s="7"/>
      <c r="E21" s="108"/>
      <c r="F21" s="109"/>
      <c r="G21" s="103"/>
      <c r="H21" s="103"/>
      <c r="I21" s="103"/>
      <c r="J21" s="103"/>
      <c r="K21" s="103"/>
      <c r="L21" s="108"/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9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103"/>
      <c r="BA21" s="103"/>
      <c r="BB21" s="103"/>
      <c r="BC21" s="103"/>
      <c r="BD21" s="103"/>
      <c r="BE21" s="103"/>
      <c r="BF21" s="103"/>
      <c r="BG21" s="103"/>
    </row>
    <row r="22" spans="1:59" x14ac:dyDescent="0.25">
      <c r="A22" s="7" t="s">
        <v>293</v>
      </c>
      <c r="B22" s="7" t="s">
        <v>1</v>
      </c>
      <c r="C22" s="7"/>
      <c r="D22" s="7"/>
      <c r="E22" s="108"/>
      <c r="F22" s="108"/>
      <c r="G22" s="107" t="s">
        <v>274</v>
      </c>
      <c r="H22" s="100" t="s">
        <v>396</v>
      </c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0"/>
      <c r="T22" s="125" t="s">
        <v>283</v>
      </c>
      <c r="U22" s="126"/>
      <c r="V22" s="123" t="s">
        <v>297</v>
      </c>
      <c r="W22" s="124"/>
      <c r="X22" s="120"/>
      <c r="Y22" s="121"/>
      <c r="Z22" s="121"/>
      <c r="AA22" s="121"/>
      <c r="AB22" s="121"/>
      <c r="AC22" s="121"/>
      <c r="AD22" s="121"/>
      <c r="AE22" s="121"/>
      <c r="AF22" s="122"/>
      <c r="AG22" s="106" t="s">
        <v>274</v>
      </c>
      <c r="AH22" s="100" t="s">
        <v>396</v>
      </c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0"/>
      <c r="AT22" s="125" t="s">
        <v>283</v>
      </c>
      <c r="AU22" s="126"/>
      <c r="AV22" s="123" t="s">
        <v>297</v>
      </c>
      <c r="AW22" s="124"/>
      <c r="AX22" s="120"/>
      <c r="AY22" s="121"/>
      <c r="AZ22" s="121"/>
      <c r="BA22" s="121"/>
      <c r="BB22" s="121"/>
      <c r="BC22" s="121"/>
      <c r="BD22" s="121"/>
      <c r="BE22" s="121"/>
      <c r="BF22" s="121"/>
      <c r="BG22" s="103"/>
    </row>
    <row r="23" spans="1:59" x14ac:dyDescent="0.25">
      <c r="A23" s="7" t="s">
        <v>294</v>
      </c>
      <c r="B23" s="7" t="s">
        <v>1</v>
      </c>
      <c r="C23" s="7"/>
      <c r="D23" s="7"/>
      <c r="E23" s="108"/>
      <c r="F23" s="108"/>
      <c r="G23" s="107" t="s">
        <v>274</v>
      </c>
      <c r="H23" s="100" t="s">
        <v>397</v>
      </c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0"/>
      <c r="V23" s="125" t="s">
        <v>284</v>
      </c>
      <c r="W23" s="126"/>
      <c r="X23" s="123" t="s">
        <v>297</v>
      </c>
      <c r="Y23" s="124"/>
      <c r="Z23" s="120"/>
      <c r="AA23" s="121"/>
      <c r="AB23" s="121"/>
      <c r="AC23" s="121"/>
      <c r="AD23" s="121"/>
      <c r="AE23" s="121"/>
      <c r="AF23" s="122"/>
      <c r="AG23" s="106" t="s">
        <v>274</v>
      </c>
      <c r="AH23" s="100" t="s">
        <v>397</v>
      </c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0"/>
      <c r="AV23" s="125" t="s">
        <v>284</v>
      </c>
      <c r="AW23" s="126"/>
      <c r="AX23" s="123" t="s">
        <v>297</v>
      </c>
      <c r="AY23" s="124"/>
      <c r="AZ23" s="120"/>
      <c r="BA23" s="121"/>
      <c r="BB23" s="121"/>
      <c r="BC23" s="121"/>
      <c r="BD23" s="121"/>
      <c r="BE23" s="121"/>
      <c r="BF23" s="121"/>
      <c r="BG23" s="103"/>
    </row>
    <row r="24" spans="1:59" x14ac:dyDescent="0.25">
      <c r="A24" s="7" t="s">
        <v>295</v>
      </c>
      <c r="B24" s="7" t="s">
        <v>1</v>
      </c>
      <c r="C24" s="7"/>
      <c r="D24" s="7"/>
      <c r="E24" s="108"/>
      <c r="F24" s="108"/>
      <c r="G24" s="107" t="s">
        <v>274</v>
      </c>
      <c r="H24" s="100" t="s">
        <v>398</v>
      </c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0"/>
      <c r="X24" s="125" t="s">
        <v>285</v>
      </c>
      <c r="Y24" s="126"/>
      <c r="Z24" s="123" t="s">
        <v>297</v>
      </c>
      <c r="AA24" s="124"/>
      <c r="AB24" s="120"/>
      <c r="AC24" s="121"/>
      <c r="AD24" s="121"/>
      <c r="AE24" s="121"/>
      <c r="AF24" s="122"/>
      <c r="AG24" s="106" t="s">
        <v>274</v>
      </c>
      <c r="AH24" s="100" t="s">
        <v>398</v>
      </c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0"/>
      <c r="AX24" s="125" t="s">
        <v>285</v>
      </c>
      <c r="AY24" s="126"/>
      <c r="AZ24" s="123" t="s">
        <v>297</v>
      </c>
      <c r="BA24" s="124"/>
      <c r="BB24" s="120"/>
      <c r="BC24" s="121"/>
      <c r="BD24" s="121"/>
      <c r="BE24" s="121"/>
      <c r="BF24" s="121"/>
      <c r="BG24" s="103"/>
    </row>
    <row r="25" spans="1:59" x14ac:dyDescent="0.25">
      <c r="A25" s="7" t="s">
        <v>296</v>
      </c>
      <c r="B25" s="7" t="s">
        <v>1</v>
      </c>
      <c r="C25" s="7"/>
      <c r="D25" s="7"/>
      <c r="E25" s="108"/>
      <c r="F25" s="108"/>
      <c r="G25" s="107" t="s">
        <v>274</v>
      </c>
      <c r="H25" s="100" t="s">
        <v>399</v>
      </c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0"/>
      <c r="Z25" s="127" t="s">
        <v>286</v>
      </c>
      <c r="AA25" s="128"/>
      <c r="AB25" s="123" t="s">
        <v>297</v>
      </c>
      <c r="AC25" s="124"/>
      <c r="AD25" s="120"/>
      <c r="AE25" s="121"/>
      <c r="AF25" s="122"/>
      <c r="AG25" s="106" t="s">
        <v>274</v>
      </c>
      <c r="AH25" s="100" t="s">
        <v>399</v>
      </c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0"/>
      <c r="AZ25" s="127" t="s">
        <v>286</v>
      </c>
      <c r="BA25" s="128"/>
      <c r="BB25" s="123" t="s">
        <v>297</v>
      </c>
      <c r="BC25" s="124"/>
      <c r="BD25" s="120"/>
      <c r="BE25" s="121"/>
      <c r="BF25" s="121"/>
      <c r="BG25" s="103"/>
    </row>
    <row r="26" spans="1:59" x14ac:dyDescent="0.25">
      <c r="A26" s="7"/>
      <c r="B26" s="7"/>
      <c r="C26" s="7"/>
      <c r="D26" s="7"/>
      <c r="E26" s="108"/>
      <c r="F26" s="108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103"/>
      <c r="BA26" s="103"/>
      <c r="BB26" s="103"/>
      <c r="BC26" s="103"/>
      <c r="BD26" s="103"/>
      <c r="BE26" s="103"/>
      <c r="BF26" s="103"/>
      <c r="BG26" s="103"/>
    </row>
    <row r="27" spans="1:59" x14ac:dyDescent="0.25">
      <c r="A27" s="7"/>
      <c r="B27" s="7"/>
      <c r="C27" s="7"/>
      <c r="D27" s="7"/>
      <c r="E27" s="108"/>
      <c r="F27" s="108"/>
      <c r="G27" s="103"/>
      <c r="H27" s="103"/>
      <c r="I27" s="103"/>
      <c r="J27" s="103"/>
      <c r="K27" s="103"/>
      <c r="L27" s="103"/>
      <c r="M27" s="103"/>
      <c r="N27" s="103"/>
      <c r="O27" s="103"/>
      <c r="P27" s="103"/>
      <c r="Q27" s="103"/>
      <c r="R27" s="103"/>
      <c r="S27" s="103"/>
      <c r="T27" s="103"/>
      <c r="U27" s="103"/>
      <c r="V27" s="103"/>
      <c r="W27" s="103"/>
      <c r="X27" s="103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103"/>
      <c r="BA27" s="103"/>
      <c r="BB27" s="103"/>
      <c r="BC27" s="103"/>
      <c r="BD27" s="103"/>
      <c r="BE27" s="103"/>
      <c r="BF27" s="103"/>
      <c r="BG27" s="103"/>
    </row>
    <row r="28" spans="1:59" ht="15.75" x14ac:dyDescent="0.25">
      <c r="A28" s="34" t="s">
        <v>331</v>
      </c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  <c r="AC28" s="35"/>
      <c r="AD28" s="35"/>
      <c r="AE28" s="35"/>
      <c r="AF28" s="35"/>
      <c r="AG28" s="35"/>
      <c r="AH28" s="35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35"/>
      <c r="AZ28" s="35"/>
      <c r="BA28" s="35"/>
      <c r="BB28" s="35"/>
      <c r="BC28" s="35"/>
      <c r="BD28" s="35"/>
      <c r="BE28" s="35"/>
      <c r="BF28" s="35"/>
      <c r="BG28" s="35"/>
    </row>
    <row r="29" spans="1:59" ht="15.75" x14ac:dyDescent="0.25">
      <c r="A29" s="33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</row>
    <row r="30" spans="1:59" x14ac:dyDescent="0.25">
      <c r="A30" s="7" t="s">
        <v>1</v>
      </c>
      <c r="B30" s="7"/>
      <c r="C30" s="7" t="s">
        <v>318</v>
      </c>
      <c r="D30" s="7"/>
      <c r="E30" s="170" t="s">
        <v>273</v>
      </c>
      <c r="F30" s="171"/>
      <c r="G30" s="25" t="s">
        <v>319</v>
      </c>
      <c r="H30" s="170" t="s">
        <v>279</v>
      </c>
      <c r="I30" s="171"/>
      <c r="J30" s="170" t="s">
        <v>280</v>
      </c>
      <c r="K30" s="171"/>
      <c r="L30" s="170" t="s">
        <v>281</v>
      </c>
      <c r="M30" s="171"/>
      <c r="N30" s="170" t="s">
        <v>282</v>
      </c>
      <c r="O30" s="171"/>
      <c r="P30" s="7"/>
      <c r="Q30" s="7" t="s">
        <v>239</v>
      </c>
      <c r="R30" s="7" t="s">
        <v>239</v>
      </c>
      <c r="S30" s="7"/>
      <c r="T30" s="170" t="s">
        <v>283</v>
      </c>
      <c r="U30" s="171"/>
      <c r="V30" s="170" t="s">
        <v>284</v>
      </c>
      <c r="W30" s="171"/>
      <c r="X30" s="170" t="s">
        <v>285</v>
      </c>
      <c r="Y30" s="171"/>
      <c r="Z30" s="170" t="s">
        <v>286</v>
      </c>
      <c r="AA30" s="171"/>
      <c r="AB30" s="144" t="s">
        <v>297</v>
      </c>
      <c r="AC30" s="145"/>
      <c r="AD30" s="146"/>
      <c r="AE30" s="170" t="s">
        <v>273</v>
      </c>
      <c r="AF30" s="171"/>
      <c r="AG30" s="25" t="s">
        <v>319</v>
      </c>
      <c r="AH30" s="170" t="s">
        <v>279</v>
      </c>
      <c r="AI30" s="171"/>
      <c r="AJ30" s="170" t="s">
        <v>280</v>
      </c>
      <c r="AK30" s="171"/>
      <c r="AL30" s="170" t="s">
        <v>281</v>
      </c>
      <c r="AM30" s="171"/>
      <c r="AN30" s="170" t="s">
        <v>282</v>
      </c>
      <c r="AO30" s="171"/>
      <c r="AP30" s="7"/>
      <c r="AQ30" s="7" t="s">
        <v>239</v>
      </c>
      <c r="AR30" s="7" t="s">
        <v>239</v>
      </c>
      <c r="AS30" s="7"/>
      <c r="AT30" s="170" t="s">
        <v>283</v>
      </c>
      <c r="AU30" s="171"/>
      <c r="AV30" s="170" t="s">
        <v>284</v>
      </c>
      <c r="AW30" s="171"/>
      <c r="AX30" s="170" t="s">
        <v>285</v>
      </c>
      <c r="AY30" s="171"/>
      <c r="AZ30" s="170" t="s">
        <v>286</v>
      </c>
      <c r="BA30" s="171"/>
      <c r="BB30" s="144" t="s">
        <v>297</v>
      </c>
      <c r="BC30" s="145"/>
      <c r="BD30" s="146"/>
      <c r="BE30" s="7"/>
      <c r="BF30" s="7"/>
      <c r="BG30" s="7"/>
    </row>
    <row r="31" spans="1:59" x14ac:dyDescent="0.25">
      <c r="A31" s="7"/>
      <c r="B31" s="7"/>
      <c r="C31" s="7" t="s">
        <v>317</v>
      </c>
      <c r="D31" s="7"/>
      <c r="E31" s="147" t="s">
        <v>323</v>
      </c>
      <c r="F31" s="147"/>
      <c r="G31" s="22" t="s">
        <v>324</v>
      </c>
      <c r="H31" s="22"/>
      <c r="I31" s="22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7"/>
      <c r="AC31" s="7"/>
      <c r="AD31" s="7"/>
      <c r="AE31" s="147" t="s">
        <v>323</v>
      </c>
      <c r="AF31" s="147"/>
      <c r="AG31" s="22" t="s">
        <v>324</v>
      </c>
      <c r="AH31" s="22"/>
      <c r="AI31" s="22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7"/>
      <c r="BC31" s="7"/>
      <c r="BD31" s="7"/>
      <c r="BE31" s="7"/>
      <c r="BF31" s="7"/>
      <c r="BG31" s="7"/>
    </row>
    <row r="32" spans="1:59" x14ac:dyDescent="0.25">
      <c r="A32" s="7"/>
      <c r="B32" s="7"/>
      <c r="C32" s="7"/>
      <c r="D32" s="7"/>
      <c r="E32" s="21"/>
      <c r="F32" s="21"/>
      <c r="G32" s="7"/>
      <c r="H32" s="21"/>
      <c r="I32" s="21"/>
      <c r="J32" s="21"/>
      <c r="K32" s="21"/>
      <c r="L32" s="21"/>
      <c r="M32" s="21"/>
      <c r="N32" s="21"/>
      <c r="O32" s="21"/>
      <c r="P32" s="7"/>
      <c r="Q32" s="21"/>
      <c r="R32" s="21"/>
      <c r="S32" s="7"/>
      <c r="T32" s="21"/>
      <c r="U32" s="21"/>
      <c r="V32" s="21"/>
      <c r="W32" s="21"/>
      <c r="X32" s="21"/>
      <c r="Y32" s="21"/>
      <c r="Z32" s="21"/>
      <c r="AA32" s="21"/>
      <c r="AB32" s="7"/>
      <c r="AC32" s="7"/>
      <c r="AD32" s="7"/>
      <c r="AE32" s="21"/>
      <c r="AF32" s="21"/>
      <c r="AG32" s="7"/>
      <c r="AH32" s="21"/>
      <c r="AI32" s="21"/>
      <c r="AJ32" s="21"/>
      <c r="AK32" s="21"/>
      <c r="AL32" s="21"/>
      <c r="AM32" s="21"/>
      <c r="AN32" s="21"/>
      <c r="AO32" s="21"/>
      <c r="AP32" s="7"/>
      <c r="AQ32" s="21"/>
      <c r="AR32" s="21"/>
      <c r="AS32" s="7"/>
      <c r="AT32" s="21"/>
      <c r="AU32" s="21"/>
      <c r="AV32" s="21"/>
      <c r="AW32" s="21"/>
      <c r="AX32" s="21"/>
      <c r="AY32" s="21"/>
      <c r="AZ32" s="21"/>
      <c r="BA32" s="21"/>
      <c r="BB32" s="7"/>
      <c r="BC32" s="7"/>
      <c r="BD32" s="7"/>
      <c r="BE32" s="7"/>
      <c r="BF32" s="7"/>
      <c r="BG32" s="7"/>
    </row>
    <row r="33" spans="1:59" x14ac:dyDescent="0.25">
      <c r="A33" s="7" t="s">
        <v>10</v>
      </c>
      <c r="B33" s="7"/>
      <c r="C33" s="7" t="s">
        <v>318</v>
      </c>
      <c r="D33" s="7"/>
      <c r="E33" s="25" t="s">
        <v>319</v>
      </c>
      <c r="F33" s="24" t="s">
        <v>273</v>
      </c>
      <c r="G33" s="102" t="s">
        <v>274</v>
      </c>
      <c r="H33" s="167" t="s">
        <v>319</v>
      </c>
      <c r="I33" s="168"/>
      <c r="J33" s="168"/>
      <c r="K33" s="168"/>
      <c r="L33" s="168"/>
      <c r="M33" s="168"/>
      <c r="N33" s="168"/>
      <c r="O33" s="168"/>
      <c r="P33" s="168"/>
      <c r="Q33" s="168"/>
      <c r="R33" s="168"/>
      <c r="S33" s="169"/>
      <c r="T33" s="170" t="s">
        <v>275</v>
      </c>
      <c r="U33" s="171"/>
      <c r="V33" s="144" t="s">
        <v>297</v>
      </c>
      <c r="W33" s="146"/>
      <c r="X33" s="167" t="s">
        <v>319</v>
      </c>
      <c r="Y33" s="168"/>
      <c r="Z33" s="168"/>
      <c r="AA33" s="168"/>
      <c r="AB33" s="168"/>
      <c r="AC33" s="168"/>
      <c r="AD33" s="168"/>
      <c r="AE33" s="169"/>
      <c r="AF33" s="24" t="s">
        <v>273</v>
      </c>
      <c r="AG33" s="102" t="s">
        <v>274</v>
      </c>
      <c r="AH33" s="167" t="s">
        <v>319</v>
      </c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  <c r="AS33" s="169"/>
      <c r="AT33" s="170" t="s">
        <v>275</v>
      </c>
      <c r="AU33" s="171"/>
      <c r="AV33" s="144" t="s">
        <v>297</v>
      </c>
      <c r="AW33" s="146"/>
      <c r="AX33" s="167" t="s">
        <v>319</v>
      </c>
      <c r="AY33" s="168"/>
      <c r="AZ33" s="168"/>
      <c r="BA33" s="168"/>
      <c r="BB33" s="168"/>
      <c r="BC33" s="168"/>
      <c r="BD33" s="169"/>
      <c r="BE33" s="7"/>
      <c r="BF33" s="7"/>
      <c r="BG33" s="7"/>
    </row>
    <row r="34" spans="1:59" x14ac:dyDescent="0.25">
      <c r="A34" s="7"/>
      <c r="B34" s="7"/>
      <c r="C34" s="7" t="s">
        <v>317</v>
      </c>
      <c r="D34" s="7"/>
      <c r="E34" s="147" t="s">
        <v>322</v>
      </c>
      <c r="F34" s="147"/>
      <c r="G34" s="22" t="s">
        <v>321</v>
      </c>
      <c r="H34" s="23"/>
      <c r="I34" s="21"/>
      <c r="J34" s="21"/>
      <c r="K34" s="21"/>
      <c r="L34" s="21"/>
      <c r="M34" s="21"/>
      <c r="N34" s="21"/>
      <c r="O34" s="21"/>
      <c r="P34" s="7"/>
      <c r="Q34" s="21"/>
      <c r="R34" s="21"/>
      <c r="S34" s="7"/>
      <c r="T34" s="147" t="s">
        <v>323</v>
      </c>
      <c r="U34" s="147"/>
      <c r="V34" s="22" t="s">
        <v>325</v>
      </c>
      <c r="W34" s="22"/>
      <c r="X34" s="21"/>
      <c r="Y34" s="21"/>
      <c r="Z34" s="21"/>
      <c r="AA34" s="21"/>
      <c r="AB34" s="7"/>
      <c r="AC34" s="7"/>
      <c r="AD34" s="7"/>
      <c r="AE34" s="22"/>
      <c r="AF34" s="22"/>
      <c r="AG34" s="22" t="s">
        <v>321</v>
      </c>
      <c r="AH34" s="23"/>
      <c r="AI34" s="21"/>
      <c r="AJ34" s="21"/>
      <c r="AK34" s="21"/>
      <c r="AL34" s="21"/>
      <c r="AM34" s="21"/>
      <c r="AN34" s="21"/>
      <c r="AO34" s="21"/>
      <c r="AP34" s="7"/>
      <c r="AQ34" s="21"/>
      <c r="AR34" s="21"/>
      <c r="AS34" s="7"/>
      <c r="AT34" s="147" t="s">
        <v>323</v>
      </c>
      <c r="AU34" s="147"/>
      <c r="AV34" s="22" t="s">
        <v>320</v>
      </c>
      <c r="AW34" s="22"/>
      <c r="AX34" s="21"/>
      <c r="AY34" s="21"/>
      <c r="AZ34" s="21"/>
      <c r="BA34" s="21"/>
      <c r="BB34" s="7"/>
      <c r="BC34" s="7"/>
      <c r="BD34" s="7"/>
      <c r="BE34" s="7"/>
      <c r="BF34" s="7"/>
      <c r="BG34" s="7"/>
    </row>
    <row r="35" spans="1:59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</row>
    <row r="36" spans="1:59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</row>
    <row r="37" spans="1:59" ht="15.75" x14ac:dyDescent="0.25">
      <c r="A37" s="34" t="s">
        <v>333</v>
      </c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  <c r="AC37" s="35"/>
      <c r="AD37" s="35"/>
      <c r="AE37" s="35"/>
      <c r="AF37" s="35"/>
      <c r="AG37" s="35"/>
      <c r="AH37" s="35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35"/>
      <c r="AZ37" s="35"/>
      <c r="BA37" s="35"/>
      <c r="BB37" s="35"/>
      <c r="BC37" s="35"/>
      <c r="BD37" s="35"/>
      <c r="BE37" s="35"/>
      <c r="BF37" s="35"/>
      <c r="BG37" s="35"/>
    </row>
    <row r="38" spans="1:59" x14ac:dyDescent="0.25">
      <c r="A38" s="7"/>
      <c r="B38" s="7"/>
      <c r="C38" s="7"/>
      <c r="D38" s="7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  <c r="P38" s="103"/>
      <c r="Q38" s="103"/>
      <c r="R38" s="103"/>
      <c r="S38" s="103"/>
      <c r="T38" s="103"/>
      <c r="U38" s="103"/>
      <c r="V38" s="103"/>
      <c r="W38" s="103"/>
      <c r="X38" s="103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103"/>
      <c r="BA38" s="103"/>
      <c r="BB38" s="103"/>
      <c r="BC38" s="103"/>
      <c r="BD38" s="103"/>
      <c r="BE38" s="103"/>
      <c r="BF38" s="103"/>
      <c r="BG38" s="103"/>
    </row>
    <row r="39" spans="1:59" x14ac:dyDescent="0.25">
      <c r="A39" s="7" t="s">
        <v>1</v>
      </c>
      <c r="B39" s="7"/>
      <c r="C39" s="28" t="s">
        <v>326</v>
      </c>
      <c r="D39" s="7"/>
      <c r="E39" s="162" t="s">
        <v>273</v>
      </c>
      <c r="F39" s="163"/>
      <c r="G39" s="165" t="s">
        <v>273</v>
      </c>
      <c r="H39" s="166"/>
      <c r="I39" s="100" t="s">
        <v>319</v>
      </c>
      <c r="J39" s="127" t="s">
        <v>279</v>
      </c>
      <c r="K39" s="128"/>
      <c r="L39" s="127" t="s">
        <v>280</v>
      </c>
      <c r="M39" s="128"/>
      <c r="N39" s="127" t="s">
        <v>281</v>
      </c>
      <c r="O39" s="128"/>
      <c r="P39" s="127" t="s">
        <v>282</v>
      </c>
      <c r="Q39" s="128"/>
      <c r="R39" s="103"/>
      <c r="S39" s="103" t="s">
        <v>239</v>
      </c>
      <c r="T39" s="103" t="s">
        <v>239</v>
      </c>
      <c r="U39" s="103"/>
      <c r="V39" s="127" t="s">
        <v>283</v>
      </c>
      <c r="W39" s="128"/>
      <c r="X39" s="127" t="s">
        <v>284</v>
      </c>
      <c r="Y39" s="128"/>
      <c r="Z39" s="127" t="s">
        <v>285</v>
      </c>
      <c r="AA39" s="128"/>
      <c r="AB39" s="127" t="s">
        <v>286</v>
      </c>
      <c r="AC39" s="128"/>
      <c r="AD39" s="123" t="s">
        <v>297</v>
      </c>
      <c r="AE39" s="164"/>
      <c r="AF39" s="124"/>
      <c r="AG39" s="127" t="s">
        <v>273</v>
      </c>
      <c r="AH39" s="128"/>
      <c r="AI39" s="112" t="s">
        <v>319</v>
      </c>
      <c r="AJ39" s="127" t="s">
        <v>279</v>
      </c>
      <c r="AK39" s="128"/>
      <c r="AL39" s="127" t="s">
        <v>280</v>
      </c>
      <c r="AM39" s="128"/>
      <c r="AN39" s="127" t="s">
        <v>281</v>
      </c>
      <c r="AO39" s="128"/>
      <c r="AP39" s="127" t="s">
        <v>282</v>
      </c>
      <c r="AQ39" s="128"/>
      <c r="AR39" s="103"/>
      <c r="AS39" s="103" t="s">
        <v>239</v>
      </c>
      <c r="AT39" s="103" t="s">
        <v>239</v>
      </c>
      <c r="AU39" s="103"/>
      <c r="AV39" s="103"/>
      <c r="AW39" s="103"/>
      <c r="AX39" s="103"/>
      <c r="AY39" s="103"/>
      <c r="AZ39" s="103"/>
      <c r="BA39" s="103"/>
      <c r="BB39" s="103"/>
      <c r="BC39" s="103"/>
      <c r="BD39" s="103"/>
      <c r="BE39" s="103"/>
      <c r="BF39" s="103"/>
      <c r="BG39" s="103"/>
    </row>
    <row r="40" spans="1:59" x14ac:dyDescent="0.25">
      <c r="A40" s="7"/>
      <c r="B40" s="7"/>
      <c r="C40" s="27" t="s">
        <v>351</v>
      </c>
      <c r="D40" s="26"/>
      <c r="E40" s="140" t="s">
        <v>323</v>
      </c>
      <c r="F40" s="140"/>
      <c r="G40" s="140" t="s">
        <v>323</v>
      </c>
      <c r="H40" s="140"/>
      <c r="I40" s="113" t="s">
        <v>324</v>
      </c>
      <c r="J40" s="113"/>
      <c r="K40" s="113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  <c r="AB40" s="114"/>
      <c r="AC40" s="114"/>
      <c r="AD40" s="103"/>
      <c r="AE40" s="103"/>
      <c r="AF40" s="103"/>
      <c r="AG40" s="140" t="s">
        <v>323</v>
      </c>
      <c r="AH40" s="140"/>
      <c r="AI40" s="113" t="s">
        <v>328</v>
      </c>
      <c r="AJ40" s="113"/>
      <c r="AK40" s="113"/>
      <c r="AL40" s="114"/>
      <c r="AM40" s="114"/>
      <c r="AN40" s="114"/>
      <c r="AO40" s="114"/>
      <c r="AP40" s="114"/>
      <c r="AQ40" s="114"/>
      <c r="AR40" s="114"/>
      <c r="AS40" s="114"/>
      <c r="AT40" s="114"/>
      <c r="AU40" s="114"/>
      <c r="AV40" s="103"/>
      <c r="AW40" s="103"/>
      <c r="AX40" s="103"/>
      <c r="AY40" s="103"/>
      <c r="AZ40" s="103"/>
      <c r="BA40" s="103"/>
      <c r="BB40" s="103"/>
      <c r="BC40" s="103"/>
      <c r="BD40" s="103"/>
      <c r="BE40" s="103"/>
      <c r="BF40" s="103"/>
      <c r="BG40" s="103"/>
    </row>
    <row r="41" spans="1:59" x14ac:dyDescent="0.25">
      <c r="A41" s="7"/>
      <c r="B41" s="7"/>
      <c r="C41" s="28" t="s">
        <v>327</v>
      </c>
      <c r="D41" s="7"/>
      <c r="E41" s="127" t="s">
        <v>273</v>
      </c>
      <c r="F41" s="128"/>
      <c r="G41" s="100" t="s">
        <v>319</v>
      </c>
      <c r="H41" s="127" t="s">
        <v>279</v>
      </c>
      <c r="I41" s="128"/>
      <c r="J41" s="127" t="s">
        <v>280</v>
      </c>
      <c r="K41" s="128"/>
      <c r="L41" s="162"/>
      <c r="M41" s="163"/>
      <c r="N41" s="165" t="s">
        <v>282</v>
      </c>
      <c r="O41" s="166"/>
      <c r="P41" s="103"/>
      <c r="Q41" s="103" t="s">
        <v>239</v>
      </c>
      <c r="R41" s="103" t="s">
        <v>239</v>
      </c>
      <c r="S41" s="103"/>
      <c r="T41" s="127" t="s">
        <v>283</v>
      </c>
      <c r="U41" s="128"/>
      <c r="V41" s="127" t="s">
        <v>284</v>
      </c>
      <c r="W41" s="128"/>
      <c r="X41" s="127" t="s">
        <v>285</v>
      </c>
      <c r="Y41" s="128"/>
      <c r="Z41" s="127" t="s">
        <v>286</v>
      </c>
      <c r="AA41" s="128"/>
      <c r="AB41" s="123" t="s">
        <v>297</v>
      </c>
      <c r="AC41" s="164"/>
      <c r="AD41" s="124"/>
      <c r="AE41" s="127" t="s">
        <v>273</v>
      </c>
      <c r="AF41" s="128"/>
      <c r="AG41" s="100" t="s">
        <v>319</v>
      </c>
      <c r="AH41" s="127" t="s">
        <v>279</v>
      </c>
      <c r="AI41" s="128"/>
      <c r="AJ41" s="127" t="s">
        <v>280</v>
      </c>
      <c r="AK41" s="128"/>
      <c r="AL41" s="127" t="s">
        <v>281</v>
      </c>
      <c r="AM41" s="128"/>
      <c r="AN41" s="127" t="s">
        <v>282</v>
      </c>
      <c r="AO41" s="128"/>
      <c r="AP41" s="103"/>
      <c r="AQ41" s="103" t="s">
        <v>239</v>
      </c>
      <c r="AR41" s="103" t="s">
        <v>239</v>
      </c>
      <c r="AS41" s="103"/>
      <c r="AT41" s="127" t="s">
        <v>283</v>
      </c>
      <c r="AU41" s="128"/>
      <c r="AV41" s="127" t="s">
        <v>284</v>
      </c>
      <c r="AW41" s="128"/>
      <c r="AX41" s="127" t="s">
        <v>285</v>
      </c>
      <c r="AY41" s="128"/>
      <c r="AZ41" s="127" t="s">
        <v>286</v>
      </c>
      <c r="BA41" s="128"/>
      <c r="BB41" s="123" t="s">
        <v>297</v>
      </c>
      <c r="BC41" s="164"/>
      <c r="BD41" s="124"/>
      <c r="BE41" s="103"/>
      <c r="BF41" s="103"/>
      <c r="BG41" s="103"/>
    </row>
    <row r="42" spans="1:59" x14ac:dyDescent="0.25">
      <c r="A42" s="7"/>
      <c r="B42" s="7"/>
      <c r="C42" s="27" t="s">
        <v>352</v>
      </c>
      <c r="D42" s="26"/>
      <c r="E42" s="140" t="s">
        <v>323</v>
      </c>
      <c r="F42" s="140"/>
      <c r="G42" s="113" t="s">
        <v>324</v>
      </c>
      <c r="H42" s="113"/>
      <c r="I42" s="113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  <c r="AB42" s="103"/>
      <c r="AC42" s="103"/>
      <c r="AD42" s="103"/>
      <c r="AE42" s="140" t="s">
        <v>323</v>
      </c>
      <c r="AF42" s="140"/>
      <c r="AG42" s="113" t="s">
        <v>324</v>
      </c>
      <c r="AH42" s="113"/>
      <c r="AI42" s="113"/>
      <c r="AJ42" s="114"/>
      <c r="AK42" s="114"/>
      <c r="AL42" s="114"/>
      <c r="AM42" s="114"/>
      <c r="AN42" s="114"/>
      <c r="AO42" s="114"/>
      <c r="AP42" s="114"/>
      <c r="AQ42" s="114"/>
      <c r="AR42" s="114"/>
      <c r="AS42" s="114"/>
      <c r="AT42" s="114"/>
      <c r="AU42" s="114"/>
      <c r="AV42" s="114"/>
      <c r="AW42" s="114"/>
      <c r="AX42" s="114"/>
      <c r="AY42" s="114"/>
      <c r="AZ42" s="114"/>
      <c r="BA42" s="114"/>
      <c r="BB42" s="103"/>
      <c r="BC42" s="103"/>
      <c r="BD42" s="103"/>
      <c r="BE42" s="103"/>
      <c r="BF42" s="103"/>
      <c r="BG42" s="103"/>
    </row>
    <row r="43" spans="1:59" x14ac:dyDescent="0.25">
      <c r="A43" s="7"/>
      <c r="B43" s="7"/>
      <c r="C43" s="7"/>
      <c r="D43" s="7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103"/>
      <c r="BA43" s="103"/>
      <c r="BB43" s="103"/>
      <c r="BC43" s="103"/>
      <c r="BD43" s="103"/>
      <c r="BE43" s="103"/>
      <c r="BF43" s="103"/>
      <c r="BG43" s="103"/>
    </row>
    <row r="44" spans="1:59" x14ac:dyDescent="0.25">
      <c r="A44" s="7" t="s">
        <v>10</v>
      </c>
      <c r="B44" s="7"/>
      <c r="C44" s="28" t="s">
        <v>326</v>
      </c>
      <c r="D44" s="7"/>
      <c r="E44" s="100" t="s">
        <v>319</v>
      </c>
      <c r="F44" s="115" t="s">
        <v>273</v>
      </c>
      <c r="G44" s="107" t="s">
        <v>274</v>
      </c>
      <c r="H44" s="159" t="s">
        <v>319</v>
      </c>
      <c r="I44" s="160"/>
      <c r="J44" s="160"/>
      <c r="K44" s="160"/>
      <c r="L44" s="160"/>
      <c r="M44" s="160"/>
      <c r="N44" s="160"/>
      <c r="O44" s="160"/>
      <c r="P44" s="160"/>
      <c r="Q44" s="160"/>
      <c r="R44" s="160"/>
      <c r="S44" s="161"/>
      <c r="T44" s="162" t="s">
        <v>275</v>
      </c>
      <c r="U44" s="163"/>
      <c r="V44" s="123" t="s">
        <v>297</v>
      </c>
      <c r="W44" s="124"/>
      <c r="X44" s="159" t="s">
        <v>319</v>
      </c>
      <c r="Y44" s="160"/>
      <c r="Z44" s="160"/>
      <c r="AA44" s="160"/>
      <c r="AB44" s="160"/>
      <c r="AC44" s="160"/>
      <c r="AD44" s="160"/>
      <c r="AE44" s="161"/>
      <c r="AF44" s="115" t="s">
        <v>273</v>
      </c>
      <c r="AG44" s="107" t="s">
        <v>274</v>
      </c>
      <c r="AH44" s="159" t="s">
        <v>319</v>
      </c>
      <c r="AI44" s="160"/>
      <c r="AJ44" s="160"/>
      <c r="AK44" s="160"/>
      <c r="AL44" s="160"/>
      <c r="AM44" s="160"/>
      <c r="AN44" s="160"/>
      <c r="AO44" s="160"/>
      <c r="AP44" s="160"/>
      <c r="AQ44" s="160"/>
      <c r="AR44" s="160"/>
      <c r="AS44" s="161"/>
      <c r="AT44" s="127" t="s">
        <v>275</v>
      </c>
      <c r="AU44" s="128"/>
      <c r="AV44" s="123" t="s">
        <v>297</v>
      </c>
      <c r="AW44" s="124"/>
      <c r="AX44" s="159" t="s">
        <v>319</v>
      </c>
      <c r="AY44" s="160"/>
      <c r="AZ44" s="160"/>
      <c r="BA44" s="160"/>
      <c r="BB44" s="160"/>
      <c r="BC44" s="160"/>
      <c r="BD44" s="161"/>
      <c r="BE44" s="103"/>
      <c r="BF44" s="103"/>
      <c r="BG44" s="103"/>
    </row>
    <row r="45" spans="1:59" x14ac:dyDescent="0.25">
      <c r="A45" s="7"/>
      <c r="B45" s="7"/>
      <c r="C45" s="27" t="s">
        <v>352</v>
      </c>
      <c r="D45" s="7"/>
      <c r="E45" s="140" t="s">
        <v>322</v>
      </c>
      <c r="F45" s="140"/>
      <c r="G45" s="113" t="s">
        <v>321</v>
      </c>
      <c r="H45" s="114"/>
      <c r="I45" s="116"/>
      <c r="J45" s="116"/>
      <c r="K45" s="116"/>
      <c r="L45" s="116"/>
      <c r="M45" s="116"/>
      <c r="N45" s="116"/>
      <c r="O45" s="116"/>
      <c r="P45" s="103"/>
      <c r="Q45" s="116"/>
      <c r="R45" s="116"/>
      <c r="S45" s="103"/>
      <c r="T45" s="140" t="s">
        <v>323</v>
      </c>
      <c r="U45" s="140"/>
      <c r="V45" s="113" t="s">
        <v>325</v>
      </c>
      <c r="W45" s="113"/>
      <c r="X45" s="116"/>
      <c r="Y45" s="116"/>
      <c r="Z45" s="116"/>
      <c r="AA45" s="116"/>
      <c r="AB45" s="103"/>
      <c r="AC45" s="103"/>
      <c r="AD45" s="103"/>
      <c r="AE45" s="113"/>
      <c r="AF45" s="113"/>
      <c r="AG45" s="113" t="s">
        <v>321</v>
      </c>
      <c r="AH45" s="114"/>
      <c r="AI45" s="116"/>
      <c r="AJ45" s="116"/>
      <c r="AK45" s="116"/>
      <c r="AL45" s="116"/>
      <c r="AM45" s="116"/>
      <c r="AN45" s="116"/>
      <c r="AO45" s="116"/>
      <c r="AP45" s="103"/>
      <c r="AQ45" s="116"/>
      <c r="AR45" s="116"/>
      <c r="AS45" s="103"/>
      <c r="AT45" s="140" t="s">
        <v>323</v>
      </c>
      <c r="AU45" s="140"/>
      <c r="AV45" s="113" t="s">
        <v>320</v>
      </c>
      <c r="AW45" s="113"/>
      <c r="AX45" s="116"/>
      <c r="AY45" s="116"/>
      <c r="AZ45" s="116"/>
      <c r="BA45" s="116"/>
      <c r="BB45" s="103"/>
      <c r="BC45" s="103"/>
      <c r="BD45" s="103"/>
      <c r="BE45" s="103"/>
      <c r="BF45" s="103"/>
      <c r="BG45" s="103"/>
    </row>
    <row r="46" spans="1:59" x14ac:dyDescent="0.25">
      <c r="A46" s="7"/>
      <c r="B46" s="7"/>
      <c r="C46" s="28" t="s">
        <v>327</v>
      </c>
      <c r="D46" s="7"/>
      <c r="E46" s="100" t="s">
        <v>319</v>
      </c>
      <c r="F46" s="117" t="s">
        <v>273</v>
      </c>
      <c r="G46" s="159" t="s">
        <v>319</v>
      </c>
      <c r="H46" s="160"/>
      <c r="I46" s="160"/>
      <c r="J46" s="160"/>
      <c r="K46" s="160"/>
      <c r="L46" s="160"/>
      <c r="M46" s="160"/>
      <c r="N46" s="160"/>
      <c r="O46" s="160"/>
      <c r="P46" s="160"/>
      <c r="Q46" s="160"/>
      <c r="R46" s="160"/>
      <c r="S46" s="160"/>
      <c r="T46" s="160"/>
      <c r="U46" s="160"/>
      <c r="V46" s="160"/>
      <c r="W46" s="160"/>
      <c r="X46" s="160"/>
      <c r="Y46" s="160"/>
      <c r="Z46" s="160"/>
      <c r="AA46" s="160"/>
      <c r="AB46" s="160"/>
      <c r="AC46" s="160"/>
      <c r="AD46" s="160"/>
      <c r="AE46" s="161"/>
      <c r="AF46" s="115" t="s">
        <v>273</v>
      </c>
      <c r="AG46" s="107" t="s">
        <v>274</v>
      </c>
      <c r="AH46" s="159" t="s">
        <v>319</v>
      </c>
      <c r="AI46" s="160"/>
      <c r="AJ46" s="160"/>
      <c r="AK46" s="160"/>
      <c r="AL46" s="160"/>
      <c r="AM46" s="160"/>
      <c r="AN46" s="160"/>
      <c r="AO46" s="160"/>
      <c r="AP46" s="160"/>
      <c r="AQ46" s="160"/>
      <c r="AR46" s="160"/>
      <c r="AS46" s="161"/>
      <c r="AT46" s="127" t="s">
        <v>275</v>
      </c>
      <c r="AU46" s="128"/>
      <c r="AV46" s="123" t="s">
        <v>297</v>
      </c>
      <c r="AW46" s="124"/>
      <c r="AX46" s="159" t="s">
        <v>319</v>
      </c>
      <c r="AY46" s="160"/>
      <c r="AZ46" s="160"/>
      <c r="BA46" s="160"/>
      <c r="BB46" s="160"/>
      <c r="BC46" s="160"/>
      <c r="BD46" s="161"/>
      <c r="BE46" s="103"/>
      <c r="BF46" s="103"/>
      <c r="BG46" s="103"/>
    </row>
    <row r="47" spans="1:59" x14ac:dyDescent="0.25">
      <c r="A47" s="7"/>
      <c r="B47" s="7"/>
      <c r="C47" s="27" t="s">
        <v>352</v>
      </c>
      <c r="D47" s="7"/>
      <c r="E47" s="113" t="s">
        <v>335</v>
      </c>
      <c r="F47" s="113"/>
      <c r="G47" s="113"/>
      <c r="H47" s="114"/>
      <c r="I47" s="116"/>
      <c r="J47" s="116"/>
      <c r="K47" s="116"/>
      <c r="L47" s="116"/>
      <c r="M47" s="116"/>
      <c r="N47" s="116"/>
      <c r="O47" s="116"/>
      <c r="P47" s="103"/>
      <c r="Q47" s="116"/>
      <c r="R47" s="116"/>
      <c r="S47" s="103"/>
      <c r="T47" s="113"/>
      <c r="U47" s="113"/>
      <c r="V47" s="113"/>
      <c r="W47" s="113"/>
      <c r="X47" s="116"/>
      <c r="Y47" s="116"/>
      <c r="Z47" s="116"/>
      <c r="AA47" s="116"/>
      <c r="AB47" s="103"/>
      <c r="AC47" s="103"/>
      <c r="AD47" s="103"/>
      <c r="AE47" s="113"/>
      <c r="AF47" s="113"/>
      <c r="AG47" s="113" t="s">
        <v>321</v>
      </c>
      <c r="AH47" s="114"/>
      <c r="AI47" s="116"/>
      <c r="AJ47" s="116"/>
      <c r="AK47" s="116"/>
      <c r="AL47" s="116"/>
      <c r="AM47" s="116"/>
      <c r="AN47" s="116"/>
      <c r="AO47" s="116"/>
      <c r="AP47" s="103"/>
      <c r="AQ47" s="116"/>
      <c r="AR47" s="116"/>
      <c r="AS47" s="103"/>
      <c r="AT47" s="140" t="s">
        <v>323</v>
      </c>
      <c r="AU47" s="140"/>
      <c r="AV47" s="113" t="s">
        <v>320</v>
      </c>
      <c r="AW47" s="113"/>
      <c r="AX47" s="116"/>
      <c r="AY47" s="116"/>
      <c r="AZ47" s="116"/>
      <c r="BA47" s="116"/>
      <c r="BB47" s="103"/>
      <c r="BC47" s="103"/>
      <c r="BD47" s="103"/>
      <c r="BE47" s="103"/>
      <c r="BF47" s="103"/>
      <c r="BG47" s="103"/>
    </row>
    <row r="48" spans="1:59" x14ac:dyDescent="0.25">
      <c r="A48" s="7"/>
      <c r="B48" s="7"/>
      <c r="C48" s="7"/>
      <c r="D48" s="7"/>
      <c r="E48" s="103"/>
      <c r="F48" s="103"/>
      <c r="G48" s="103"/>
      <c r="H48" s="103"/>
      <c r="I48" s="103"/>
      <c r="J48" s="103"/>
      <c r="K48" s="103"/>
      <c r="L48" s="103"/>
      <c r="M48" s="103"/>
      <c r="N48" s="103"/>
      <c r="O48" s="103"/>
      <c r="P48" s="103"/>
      <c r="Q48" s="103"/>
      <c r="R48" s="103"/>
      <c r="S48" s="103"/>
      <c r="T48" s="103"/>
      <c r="U48" s="103"/>
      <c r="V48" s="103"/>
      <c r="W48" s="103"/>
      <c r="X48" s="103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103"/>
      <c r="BA48" s="103"/>
      <c r="BB48" s="103"/>
      <c r="BC48" s="103"/>
      <c r="BD48" s="103"/>
      <c r="BE48" s="103"/>
      <c r="BF48" s="103"/>
      <c r="BG48" s="103"/>
    </row>
    <row r="49" spans="1:59" x14ac:dyDescent="0.25">
      <c r="A49" s="42"/>
      <c r="B49" s="42"/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2"/>
      <c r="BA49" s="42"/>
      <c r="BB49" s="42"/>
      <c r="BC49" s="42"/>
      <c r="BD49" s="42"/>
      <c r="BE49" s="42"/>
      <c r="BF49" s="42"/>
      <c r="BG49" s="42"/>
    </row>
    <row r="50" spans="1:59" ht="18.75" x14ac:dyDescent="0.3">
      <c r="A50" s="43" t="s">
        <v>277</v>
      </c>
      <c r="B50" s="42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2"/>
      <c r="BA50" s="42"/>
      <c r="BB50" s="42"/>
      <c r="BC50" s="42"/>
      <c r="BD50" s="42"/>
      <c r="BE50" s="42"/>
      <c r="BF50" s="42"/>
      <c r="BG50" s="42"/>
    </row>
    <row r="51" spans="1:59" x14ac:dyDescent="0.25">
      <c r="A51" s="42"/>
      <c r="B51" s="42"/>
      <c r="C51" s="42"/>
      <c r="D51" s="42"/>
      <c r="E51" s="42"/>
      <c r="F51" s="42"/>
      <c r="G51" s="42"/>
      <c r="H51" s="42"/>
      <c r="I51" s="42"/>
      <c r="J51" s="42"/>
      <c r="K51" s="42"/>
      <c r="L51" s="42"/>
      <c r="M51" s="42"/>
      <c r="N51" s="42"/>
      <c r="O51" s="42"/>
      <c r="P51" s="42"/>
      <c r="Q51" s="42"/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2"/>
      <c r="BA51" s="42"/>
      <c r="BB51" s="42"/>
      <c r="BC51" s="42"/>
      <c r="BD51" s="42"/>
      <c r="BE51" s="42"/>
      <c r="BF51" s="42"/>
      <c r="BG51" s="42"/>
    </row>
    <row r="52" spans="1:59" ht="15.75" x14ac:dyDescent="0.25">
      <c r="A52" s="63" t="s">
        <v>357</v>
      </c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4"/>
      <c r="Z52" s="64"/>
      <c r="AA52" s="64"/>
      <c r="AB52" s="64"/>
      <c r="AC52" s="64"/>
      <c r="AD52" s="64"/>
      <c r="AE52" s="64"/>
      <c r="AF52" s="64"/>
      <c r="AG52" s="64"/>
      <c r="AH52" s="64"/>
      <c r="AI52" s="64"/>
      <c r="AJ52" s="64"/>
      <c r="AK52" s="64"/>
      <c r="AL52" s="64"/>
      <c r="AM52" s="64"/>
      <c r="AN52" s="64"/>
      <c r="AO52" s="64"/>
      <c r="AP52" s="64"/>
      <c r="AQ52" s="64"/>
      <c r="AR52" s="64"/>
      <c r="AS52" s="64"/>
      <c r="AT52" s="64"/>
      <c r="AU52" s="64"/>
      <c r="AV52" s="64"/>
      <c r="AW52" s="64"/>
      <c r="AX52" s="64"/>
      <c r="AY52" s="64"/>
      <c r="AZ52" s="64"/>
      <c r="BA52" s="64"/>
      <c r="BB52" s="64"/>
      <c r="BC52" s="64"/>
      <c r="BD52" s="64"/>
      <c r="BE52" s="64"/>
      <c r="BF52" s="64"/>
      <c r="BG52" s="64"/>
    </row>
    <row r="53" spans="1:59" x14ac:dyDescent="0.25">
      <c r="A53" s="42"/>
      <c r="B53" s="42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  <c r="S53" s="42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2"/>
      <c r="BA53" s="42"/>
      <c r="BB53" s="42"/>
      <c r="BC53" s="42"/>
      <c r="BD53" s="42"/>
      <c r="BE53" s="42"/>
      <c r="BF53" s="42"/>
      <c r="BG53" s="42"/>
    </row>
    <row r="54" spans="1:59" x14ac:dyDescent="0.25">
      <c r="A54" s="42"/>
      <c r="B54" s="42"/>
      <c r="C54" s="42"/>
      <c r="D54" s="42"/>
      <c r="E54" s="130" t="s">
        <v>222</v>
      </c>
      <c r="F54" s="131"/>
      <c r="G54" s="131"/>
      <c r="H54" s="131"/>
      <c r="I54" s="131"/>
      <c r="J54" s="131"/>
      <c r="K54" s="151"/>
      <c r="L54" s="130" t="s">
        <v>223</v>
      </c>
      <c r="M54" s="131"/>
      <c r="N54" s="132"/>
      <c r="O54" s="42"/>
      <c r="P54" s="42"/>
      <c r="Q54" s="42"/>
      <c r="R54" s="42"/>
      <c r="S54" s="42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/>
      <c r="AN54" s="42"/>
      <c r="AO54" s="42"/>
      <c r="AP54" s="42"/>
      <c r="AQ54" s="42"/>
      <c r="AR54" s="42"/>
      <c r="AS54" s="42"/>
      <c r="AT54" s="42"/>
      <c r="AU54" s="42"/>
      <c r="AV54" s="42"/>
      <c r="AW54" s="42"/>
      <c r="AX54" s="42"/>
      <c r="AY54" s="42"/>
      <c r="AZ54" s="42"/>
      <c r="BA54" s="42"/>
      <c r="BB54" s="42"/>
      <c r="BC54" s="42"/>
      <c r="BD54" s="42"/>
      <c r="BE54" s="42"/>
      <c r="BF54" s="42"/>
      <c r="BG54" s="42"/>
    </row>
    <row r="55" spans="1:59" x14ac:dyDescent="0.25">
      <c r="A55" s="42"/>
      <c r="B55" s="42"/>
      <c r="C55" s="42"/>
      <c r="D55" s="42"/>
      <c r="E55" s="45">
        <v>47</v>
      </c>
      <c r="F55" s="46"/>
      <c r="G55" s="46"/>
      <c r="H55" s="46"/>
      <c r="I55" s="46"/>
      <c r="J55" s="46"/>
      <c r="K55" s="47">
        <v>41</v>
      </c>
      <c r="L55" s="45">
        <v>40</v>
      </c>
      <c r="M55" s="46"/>
      <c r="N55" s="47">
        <v>38</v>
      </c>
      <c r="O55" s="42"/>
      <c r="P55" s="42"/>
      <c r="Q55" s="42"/>
      <c r="R55" s="42"/>
      <c r="S55" s="42"/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/>
      <c r="AN55" s="42"/>
      <c r="AO55" s="42"/>
      <c r="AP55" s="42"/>
      <c r="AQ55" s="42"/>
      <c r="AR55" s="42"/>
      <c r="AS55" s="42"/>
      <c r="AT55" s="42"/>
      <c r="AU55" s="42"/>
      <c r="AV55" s="42"/>
      <c r="AW55" s="42"/>
      <c r="AX55" s="42"/>
      <c r="AY55" s="42"/>
      <c r="AZ55" s="42"/>
      <c r="BA55" s="42"/>
      <c r="BB55" s="42"/>
      <c r="BC55" s="42"/>
      <c r="BD55" s="42"/>
      <c r="BE55" s="42"/>
      <c r="BF55" s="42"/>
      <c r="BG55" s="42"/>
    </row>
    <row r="56" spans="1:59" x14ac:dyDescent="0.25">
      <c r="A56" s="42"/>
      <c r="B56" s="42"/>
      <c r="C56" s="42"/>
      <c r="D56" s="42"/>
      <c r="E56" s="133" t="s">
        <v>225</v>
      </c>
      <c r="F56" s="134"/>
      <c r="G56" s="134"/>
      <c r="H56" s="134"/>
      <c r="I56" s="134"/>
      <c r="J56" s="134"/>
      <c r="K56" s="135"/>
      <c r="L56" s="133" t="s">
        <v>226</v>
      </c>
      <c r="M56" s="134"/>
      <c r="N56" s="135"/>
      <c r="O56" s="42"/>
      <c r="P56" s="42"/>
      <c r="Q56" s="42"/>
      <c r="R56" s="42"/>
      <c r="S56" s="42"/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  <c r="AF56" s="42"/>
      <c r="AG56" s="42"/>
      <c r="AH56" s="42"/>
      <c r="AI56" s="42"/>
      <c r="AJ56" s="42"/>
      <c r="AK56" s="42"/>
      <c r="AL56" s="42"/>
      <c r="AM56" s="42"/>
      <c r="AN56" s="42"/>
      <c r="AO56" s="42"/>
      <c r="AP56" s="42"/>
      <c r="AQ56" s="42"/>
      <c r="AR56" s="42"/>
      <c r="AS56" s="42"/>
      <c r="AT56" s="42"/>
      <c r="AU56" s="42"/>
      <c r="AV56" s="42"/>
      <c r="AW56" s="42"/>
      <c r="AX56" s="42"/>
      <c r="AY56" s="42"/>
      <c r="AZ56" s="42"/>
      <c r="BA56" s="42"/>
      <c r="BB56" s="42"/>
      <c r="BC56" s="42"/>
      <c r="BD56" s="42"/>
      <c r="BE56" s="42"/>
      <c r="BF56" s="42"/>
      <c r="BG56" s="42"/>
    </row>
    <row r="57" spans="1:59" x14ac:dyDescent="0.25">
      <c r="A57" s="42"/>
      <c r="B57" s="42"/>
      <c r="C57" s="42"/>
      <c r="D57" s="42"/>
      <c r="E57" s="42"/>
      <c r="F57" s="42"/>
      <c r="G57" s="42"/>
      <c r="H57" s="42"/>
      <c r="I57" s="42"/>
      <c r="J57" s="42"/>
      <c r="K57" s="42"/>
      <c r="L57" s="42"/>
      <c r="M57" s="42"/>
      <c r="N57" s="42"/>
      <c r="O57" s="42"/>
      <c r="P57" s="42"/>
      <c r="Q57" s="42"/>
      <c r="R57" s="42"/>
      <c r="S57" s="42"/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  <c r="AF57" s="42"/>
      <c r="AG57" s="42"/>
      <c r="AH57" s="42"/>
      <c r="AI57" s="42"/>
      <c r="AJ57" s="42"/>
      <c r="AK57" s="42"/>
      <c r="AL57" s="42"/>
      <c r="AM57" s="42"/>
      <c r="AN57" s="42"/>
      <c r="AO57" s="42"/>
      <c r="AP57" s="42"/>
      <c r="AQ57" s="42"/>
      <c r="AR57" s="42"/>
      <c r="AS57" s="42"/>
      <c r="AT57" s="42"/>
      <c r="AU57" s="42"/>
      <c r="AV57" s="42"/>
      <c r="AW57" s="42"/>
      <c r="AX57" s="42"/>
      <c r="AY57" s="42"/>
      <c r="AZ57" s="42"/>
      <c r="BA57" s="42"/>
      <c r="BB57" s="42"/>
      <c r="BC57" s="42"/>
      <c r="BD57" s="42"/>
      <c r="BE57" s="42"/>
      <c r="BF57" s="42"/>
      <c r="BG57" s="42"/>
    </row>
    <row r="58" spans="1:59" x14ac:dyDescent="0.25">
      <c r="A58" s="42"/>
      <c r="B58" s="42"/>
      <c r="C58" s="42"/>
      <c r="D58" s="42"/>
      <c r="E58" s="49" t="s">
        <v>235</v>
      </c>
      <c r="F58" s="50"/>
      <c r="G58" s="50" t="s">
        <v>236</v>
      </c>
      <c r="H58" s="50"/>
      <c r="I58" s="50"/>
      <c r="J58" s="50"/>
      <c r="K58" s="50"/>
      <c r="L58" s="49" t="s">
        <v>235</v>
      </c>
      <c r="M58" s="50"/>
      <c r="N58" s="50" t="s">
        <v>236</v>
      </c>
      <c r="O58" s="50"/>
      <c r="P58" s="42"/>
      <c r="Q58" s="42"/>
      <c r="R58" s="42"/>
      <c r="S58" s="42"/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  <c r="AF58" s="42"/>
      <c r="AG58" s="42"/>
      <c r="AH58" s="42"/>
      <c r="AI58" s="42"/>
      <c r="AJ58" s="42"/>
      <c r="AK58" s="42"/>
      <c r="AL58" s="42"/>
      <c r="AM58" s="42"/>
      <c r="AN58" s="42"/>
      <c r="AO58" s="42"/>
      <c r="AP58" s="42"/>
      <c r="AQ58" s="42"/>
      <c r="AR58" s="42"/>
      <c r="AS58" s="42"/>
      <c r="AT58" s="42"/>
      <c r="AU58" s="42"/>
      <c r="AV58" s="42"/>
      <c r="AW58" s="42"/>
      <c r="AX58" s="42"/>
      <c r="AY58" s="42"/>
      <c r="AZ58" s="42"/>
      <c r="BA58" s="42"/>
      <c r="BB58" s="42"/>
      <c r="BC58" s="42"/>
      <c r="BD58" s="42"/>
      <c r="BE58" s="42"/>
      <c r="BF58" s="42"/>
      <c r="BG58" s="42"/>
    </row>
    <row r="59" spans="1:59" x14ac:dyDescent="0.25">
      <c r="A59" s="42"/>
      <c r="B59" s="42"/>
      <c r="C59" s="42"/>
      <c r="D59" s="42"/>
      <c r="E59" s="49" t="s">
        <v>237</v>
      </c>
      <c r="F59" s="50"/>
      <c r="G59" s="50" t="s">
        <v>240</v>
      </c>
      <c r="H59" s="50"/>
      <c r="I59" s="50"/>
      <c r="J59" s="50"/>
      <c r="K59" s="50"/>
      <c r="L59" s="49" t="s">
        <v>237</v>
      </c>
      <c r="M59" s="50"/>
      <c r="N59" s="50" t="s">
        <v>254</v>
      </c>
      <c r="O59" s="50"/>
      <c r="P59" s="42"/>
      <c r="Q59" s="42"/>
      <c r="R59" s="42"/>
      <c r="S59" s="42"/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  <c r="AF59" s="42"/>
      <c r="AG59" s="42"/>
      <c r="AH59" s="42"/>
      <c r="AI59" s="42"/>
      <c r="AJ59" s="42"/>
      <c r="AK59" s="42"/>
      <c r="AL59" s="42"/>
      <c r="AM59" s="42"/>
      <c r="AN59" s="42"/>
      <c r="AO59" s="42"/>
      <c r="AP59" s="42"/>
      <c r="AQ59" s="42"/>
      <c r="AR59" s="42"/>
      <c r="AS59" s="42"/>
      <c r="AT59" s="42"/>
      <c r="AU59" s="42"/>
      <c r="AV59" s="42"/>
      <c r="AW59" s="42"/>
      <c r="AX59" s="42"/>
      <c r="AY59" s="42"/>
      <c r="AZ59" s="42"/>
      <c r="BA59" s="42"/>
      <c r="BB59" s="42"/>
      <c r="BC59" s="42"/>
      <c r="BD59" s="42"/>
      <c r="BE59" s="42"/>
      <c r="BF59" s="42"/>
      <c r="BG59" s="42"/>
    </row>
    <row r="60" spans="1:59" x14ac:dyDescent="0.25">
      <c r="A60" s="42"/>
      <c r="B60" s="42"/>
      <c r="C60" s="42"/>
      <c r="D60" s="42"/>
      <c r="E60" s="49" t="s">
        <v>239</v>
      </c>
      <c r="F60" s="50"/>
      <c r="G60" s="50"/>
      <c r="H60" s="50"/>
      <c r="I60" s="50"/>
      <c r="J60" s="50"/>
      <c r="K60" s="50"/>
      <c r="L60" s="49" t="s">
        <v>245</v>
      </c>
      <c r="M60" s="50"/>
      <c r="N60" s="50" t="s">
        <v>255</v>
      </c>
      <c r="O60" s="50"/>
      <c r="P60" s="42"/>
      <c r="Q60" s="42"/>
      <c r="R60" s="42"/>
      <c r="S60" s="42"/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  <c r="AF60" s="42"/>
      <c r="AG60" s="42"/>
      <c r="AH60" s="42"/>
      <c r="AI60" s="42"/>
      <c r="AJ60" s="42"/>
      <c r="AK60" s="42"/>
      <c r="AL60" s="42"/>
      <c r="AM60" s="42"/>
      <c r="AN60" s="42"/>
      <c r="AO60" s="42"/>
      <c r="AP60" s="42"/>
      <c r="AQ60" s="42"/>
      <c r="AR60" s="42"/>
      <c r="AS60" s="42"/>
      <c r="AT60" s="42"/>
      <c r="AU60" s="42"/>
      <c r="AV60" s="42"/>
      <c r="AW60" s="42"/>
      <c r="AX60" s="42"/>
      <c r="AY60" s="42"/>
      <c r="AZ60" s="42"/>
      <c r="BA60" s="42"/>
      <c r="BB60" s="42"/>
      <c r="BC60" s="42"/>
      <c r="BD60" s="42"/>
      <c r="BE60" s="42"/>
      <c r="BF60" s="42"/>
      <c r="BG60" s="42"/>
    </row>
    <row r="61" spans="1:59" x14ac:dyDescent="0.25">
      <c r="A61" s="42"/>
      <c r="B61" s="42"/>
      <c r="C61" s="42"/>
      <c r="D61" s="42"/>
      <c r="E61" s="49" t="s">
        <v>238</v>
      </c>
      <c r="F61" s="50"/>
      <c r="G61" s="50" t="s">
        <v>241</v>
      </c>
      <c r="H61" s="50"/>
      <c r="I61" s="50"/>
      <c r="J61" s="50"/>
      <c r="K61" s="50"/>
      <c r="L61" s="61" t="s">
        <v>246</v>
      </c>
      <c r="M61" s="62"/>
      <c r="N61" s="62" t="s">
        <v>257</v>
      </c>
      <c r="O61" s="62"/>
      <c r="P61" s="42"/>
      <c r="Q61" s="42"/>
      <c r="R61" s="42"/>
      <c r="S61" s="42"/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  <c r="AF61" s="42"/>
      <c r="AG61" s="42"/>
      <c r="AH61" s="42"/>
      <c r="AI61" s="42"/>
      <c r="AJ61" s="42"/>
      <c r="AK61" s="42"/>
      <c r="AL61" s="42"/>
      <c r="AM61" s="42"/>
      <c r="AN61" s="42"/>
      <c r="AO61" s="42"/>
      <c r="AP61" s="42"/>
      <c r="AQ61" s="42"/>
      <c r="AR61" s="42"/>
      <c r="AS61" s="42"/>
      <c r="AT61" s="42"/>
      <c r="AU61" s="42"/>
      <c r="AV61" s="42"/>
      <c r="AW61" s="42"/>
      <c r="AX61" s="42"/>
      <c r="AY61" s="42"/>
      <c r="AZ61" s="42"/>
      <c r="BA61" s="42"/>
      <c r="BB61" s="42"/>
      <c r="BC61" s="42"/>
      <c r="BD61" s="42"/>
      <c r="BE61" s="42"/>
      <c r="BF61" s="42"/>
      <c r="BG61" s="42"/>
    </row>
    <row r="62" spans="1:59" x14ac:dyDescent="0.25">
      <c r="A62" s="42"/>
      <c r="B62" s="42"/>
      <c r="C62" s="42"/>
      <c r="D62" s="42"/>
      <c r="E62" s="49" t="s">
        <v>242</v>
      </c>
      <c r="F62" s="50"/>
      <c r="G62" s="50" t="s">
        <v>260</v>
      </c>
      <c r="H62" s="50"/>
      <c r="I62" s="50"/>
      <c r="J62" s="50"/>
      <c r="K62" s="50"/>
      <c r="L62" s="49" t="s">
        <v>247</v>
      </c>
      <c r="M62" s="50"/>
      <c r="N62" s="50" t="s">
        <v>258</v>
      </c>
      <c r="O62" s="50"/>
      <c r="P62" s="42"/>
      <c r="Q62" s="42"/>
      <c r="R62" s="42"/>
      <c r="S62" s="42"/>
      <c r="T62" s="42"/>
      <c r="U62" s="42"/>
      <c r="V62" s="42"/>
      <c r="W62" s="42"/>
      <c r="X62" s="42"/>
      <c r="Y62" s="42"/>
      <c r="Z62" s="42"/>
      <c r="AA62" s="42"/>
      <c r="AB62" s="42"/>
      <c r="AC62" s="42"/>
      <c r="AD62" s="42"/>
      <c r="AE62" s="42"/>
      <c r="AF62" s="42"/>
      <c r="AG62" s="42"/>
      <c r="AH62" s="42"/>
      <c r="AI62" s="42"/>
      <c r="AJ62" s="42"/>
      <c r="AK62" s="42"/>
      <c r="AL62" s="42"/>
      <c r="AM62" s="42"/>
      <c r="AN62" s="42"/>
      <c r="AO62" s="42"/>
      <c r="AP62" s="42"/>
      <c r="AQ62" s="42"/>
      <c r="AR62" s="42"/>
      <c r="AS62" s="42"/>
      <c r="AT62" s="42"/>
      <c r="AU62" s="42"/>
      <c r="AV62" s="42"/>
      <c r="AW62" s="42"/>
      <c r="AX62" s="42"/>
      <c r="AY62" s="42"/>
      <c r="AZ62" s="42"/>
      <c r="BA62" s="42"/>
      <c r="BB62" s="42"/>
      <c r="BC62" s="42"/>
      <c r="BD62" s="42"/>
      <c r="BE62" s="42"/>
      <c r="BF62" s="42"/>
      <c r="BG62" s="42"/>
    </row>
    <row r="63" spans="1:59" x14ac:dyDescent="0.25">
      <c r="A63" s="42"/>
      <c r="B63" s="42"/>
      <c r="C63" s="42"/>
      <c r="D63" s="42"/>
      <c r="E63" s="49" t="s">
        <v>239</v>
      </c>
      <c r="F63" s="50"/>
      <c r="G63" s="50"/>
      <c r="H63" s="50"/>
      <c r="I63" s="50"/>
      <c r="J63" s="50"/>
      <c r="K63" s="50"/>
      <c r="L63" s="49" t="s">
        <v>248</v>
      </c>
      <c r="M63" s="50"/>
      <c r="N63" s="50" t="s">
        <v>259</v>
      </c>
      <c r="O63" s="50"/>
      <c r="P63" s="42"/>
      <c r="Q63" s="42"/>
      <c r="R63" s="42"/>
      <c r="S63" s="42"/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  <c r="AF63" s="42"/>
      <c r="AG63" s="42"/>
      <c r="AH63" s="42"/>
      <c r="AI63" s="42"/>
      <c r="AJ63" s="42"/>
      <c r="AK63" s="42"/>
      <c r="AL63" s="42"/>
      <c r="AM63" s="42"/>
      <c r="AN63" s="42"/>
      <c r="AO63" s="42"/>
      <c r="AP63" s="42"/>
      <c r="AQ63" s="42"/>
      <c r="AR63" s="42"/>
      <c r="AS63" s="42"/>
      <c r="AT63" s="42"/>
      <c r="AU63" s="42"/>
      <c r="AV63" s="42"/>
      <c r="AW63" s="42"/>
      <c r="AX63" s="42"/>
      <c r="AY63" s="42"/>
      <c r="AZ63" s="42"/>
      <c r="BA63" s="42"/>
      <c r="BB63" s="42"/>
      <c r="BC63" s="42"/>
      <c r="BD63" s="42"/>
      <c r="BE63" s="42"/>
      <c r="BF63" s="42"/>
      <c r="BG63" s="42"/>
    </row>
    <row r="64" spans="1:59" x14ac:dyDescent="0.25">
      <c r="A64" s="42"/>
      <c r="B64" s="42"/>
      <c r="C64" s="42"/>
      <c r="D64" s="42"/>
      <c r="E64" s="49" t="s">
        <v>243</v>
      </c>
      <c r="F64" s="50"/>
      <c r="G64" s="50" t="s">
        <v>260</v>
      </c>
      <c r="H64" s="50"/>
      <c r="I64" s="50"/>
      <c r="J64" s="50"/>
      <c r="K64" s="50"/>
      <c r="L64" s="49" t="s">
        <v>249</v>
      </c>
      <c r="M64" s="50"/>
      <c r="N64" s="50" t="s">
        <v>256</v>
      </c>
      <c r="O64" s="50"/>
      <c r="P64" s="42"/>
      <c r="Q64" s="42"/>
      <c r="R64" s="42"/>
      <c r="S64" s="42"/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  <c r="AF64" s="42"/>
      <c r="AG64" s="42"/>
      <c r="AH64" s="42"/>
      <c r="AI64" s="42"/>
      <c r="AJ64" s="42"/>
      <c r="AK64" s="42"/>
      <c r="AL64" s="42"/>
      <c r="AM64" s="42"/>
      <c r="AN64" s="42"/>
      <c r="AO64" s="42"/>
      <c r="AP64" s="42"/>
      <c r="AQ64" s="42"/>
      <c r="AR64" s="42"/>
      <c r="AS64" s="42"/>
      <c r="AT64" s="42"/>
      <c r="AU64" s="42"/>
      <c r="AV64" s="42"/>
      <c r="AW64" s="42"/>
      <c r="AX64" s="42"/>
      <c r="AY64" s="42"/>
      <c r="AZ64" s="42"/>
      <c r="BA64" s="42"/>
      <c r="BB64" s="42"/>
      <c r="BC64" s="42"/>
      <c r="BD64" s="42"/>
      <c r="BE64" s="42"/>
      <c r="BF64" s="42"/>
      <c r="BG64" s="42"/>
    </row>
    <row r="65" spans="1:59" x14ac:dyDescent="0.25">
      <c r="A65" s="42"/>
      <c r="B65" s="42"/>
      <c r="C65" s="42"/>
      <c r="D65" s="42"/>
      <c r="E65" s="49" t="s">
        <v>244</v>
      </c>
      <c r="F65" s="50"/>
      <c r="G65" s="50" t="s">
        <v>1</v>
      </c>
      <c r="H65" s="50"/>
      <c r="I65" s="50"/>
      <c r="J65" s="50"/>
      <c r="K65" s="50"/>
      <c r="L65" s="49" t="s">
        <v>250</v>
      </c>
      <c r="M65" s="50"/>
      <c r="N65" s="50" t="s">
        <v>260</v>
      </c>
      <c r="O65" s="50"/>
      <c r="P65" s="42"/>
      <c r="Q65" s="42"/>
      <c r="R65" s="42"/>
      <c r="S65" s="42"/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  <c r="AF65" s="42"/>
      <c r="AG65" s="42"/>
      <c r="AH65" s="42"/>
      <c r="AI65" s="42"/>
      <c r="AJ65" s="42"/>
      <c r="AK65" s="42"/>
      <c r="AL65" s="42"/>
      <c r="AM65" s="42"/>
      <c r="AN65" s="42"/>
      <c r="AO65" s="42"/>
      <c r="AP65" s="42"/>
      <c r="AQ65" s="42"/>
      <c r="AR65" s="42"/>
      <c r="AS65" s="42"/>
      <c r="AT65" s="42"/>
      <c r="AU65" s="42"/>
      <c r="AV65" s="42"/>
      <c r="AW65" s="42"/>
      <c r="AX65" s="42"/>
      <c r="AY65" s="42"/>
      <c r="AZ65" s="42"/>
      <c r="BA65" s="42"/>
      <c r="BB65" s="42"/>
      <c r="BC65" s="42"/>
      <c r="BD65" s="42"/>
      <c r="BE65" s="42"/>
      <c r="BF65" s="42"/>
      <c r="BG65" s="42"/>
    </row>
    <row r="66" spans="1:59" x14ac:dyDescent="0.25">
      <c r="A66" s="42"/>
      <c r="B66" s="42"/>
      <c r="C66" s="42"/>
      <c r="D66" s="42"/>
      <c r="E66" s="42"/>
      <c r="F66" s="42"/>
      <c r="G66" s="42"/>
      <c r="H66" s="42"/>
      <c r="I66" s="42"/>
      <c r="J66" s="42"/>
      <c r="K66" s="42"/>
      <c r="L66" s="42"/>
      <c r="M66" s="42"/>
      <c r="N66" s="42"/>
      <c r="O66" s="42"/>
      <c r="P66" s="42"/>
      <c r="Q66" s="42"/>
      <c r="R66" s="42"/>
      <c r="S66" s="42"/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  <c r="AF66" s="42"/>
      <c r="AG66" s="42"/>
      <c r="AH66" s="42"/>
      <c r="AI66" s="42"/>
      <c r="AJ66" s="42"/>
      <c r="AK66" s="42"/>
      <c r="AL66" s="42"/>
      <c r="AM66" s="42"/>
      <c r="AN66" s="42"/>
      <c r="AO66" s="42"/>
      <c r="AP66" s="42"/>
      <c r="AQ66" s="42"/>
      <c r="AR66" s="42"/>
      <c r="AS66" s="42"/>
      <c r="AT66" s="42"/>
      <c r="AU66" s="42"/>
      <c r="AV66" s="42"/>
      <c r="AW66" s="42"/>
      <c r="AX66" s="42"/>
      <c r="AY66" s="42"/>
      <c r="AZ66" s="42"/>
      <c r="BA66" s="42"/>
      <c r="BB66" s="42"/>
      <c r="BC66" s="42"/>
      <c r="BD66" s="42"/>
      <c r="BE66" s="42"/>
      <c r="BF66" s="42"/>
      <c r="BG66" s="42"/>
    </row>
    <row r="67" spans="1:59" x14ac:dyDescent="0.25">
      <c r="A67" s="65" t="s">
        <v>266</v>
      </c>
      <c r="B67" s="65" t="s">
        <v>267</v>
      </c>
      <c r="C67" s="65" t="s">
        <v>300</v>
      </c>
      <c r="D67" s="44"/>
      <c r="E67" s="42"/>
      <c r="F67" s="42"/>
      <c r="G67" s="42"/>
      <c r="H67" s="42"/>
      <c r="I67" s="42"/>
      <c r="J67" s="42"/>
      <c r="K67" s="42"/>
      <c r="L67" s="42"/>
      <c r="M67" s="42"/>
      <c r="N67" s="42"/>
      <c r="O67" s="42"/>
      <c r="P67" s="42"/>
      <c r="Q67" s="42"/>
      <c r="R67" s="42"/>
      <c r="S67" s="42"/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  <c r="AF67" s="42"/>
      <c r="AG67" s="42"/>
      <c r="AH67" s="42"/>
      <c r="AI67" s="42"/>
      <c r="AJ67" s="42"/>
      <c r="AK67" s="42"/>
      <c r="AL67" s="42"/>
      <c r="AM67" s="42"/>
      <c r="AN67" s="42"/>
      <c r="AO67" s="42"/>
      <c r="AP67" s="42"/>
      <c r="AQ67" s="42"/>
      <c r="AR67" s="42"/>
      <c r="AS67" s="42"/>
      <c r="AT67" s="42"/>
      <c r="AU67" s="42"/>
      <c r="AV67" s="42"/>
      <c r="AW67" s="42"/>
      <c r="AX67" s="42"/>
      <c r="AY67" s="42"/>
      <c r="AZ67" s="42"/>
      <c r="BA67" s="42"/>
      <c r="BB67" s="42"/>
      <c r="BC67" s="42"/>
      <c r="BD67" s="42"/>
      <c r="BE67" s="42"/>
      <c r="BF67" s="42"/>
      <c r="BG67" s="42"/>
    </row>
    <row r="68" spans="1:59" x14ac:dyDescent="0.25">
      <c r="A68" s="42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  <c r="AF68" s="42"/>
      <c r="AG68" s="42"/>
      <c r="AH68" s="42"/>
      <c r="AI68" s="42"/>
      <c r="AJ68" s="42"/>
      <c r="AK68" s="42"/>
      <c r="AL68" s="42"/>
      <c r="AM68" s="42"/>
      <c r="AN68" s="42"/>
      <c r="AO68" s="42"/>
      <c r="AP68" s="42"/>
      <c r="AQ68" s="42"/>
      <c r="AR68" s="42"/>
      <c r="AS68" s="42"/>
      <c r="AT68" s="42"/>
      <c r="AU68" s="42"/>
      <c r="AV68" s="42"/>
      <c r="AW68" s="42"/>
      <c r="AX68" s="42"/>
      <c r="AY68" s="42"/>
      <c r="AZ68" s="42"/>
      <c r="BA68" s="42"/>
      <c r="BB68" s="42"/>
      <c r="BC68" s="42"/>
      <c r="BD68" s="42"/>
      <c r="BE68" s="42"/>
      <c r="BF68" s="42"/>
      <c r="BG68" s="42"/>
    </row>
    <row r="69" spans="1:59" ht="15.75" x14ac:dyDescent="0.25">
      <c r="A69" s="63" t="s">
        <v>254</v>
      </c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  <c r="Y69" s="64"/>
      <c r="Z69" s="64"/>
      <c r="AA69" s="64"/>
      <c r="AB69" s="64"/>
      <c r="AC69" s="64"/>
      <c r="AD69" s="64"/>
      <c r="AE69" s="64"/>
      <c r="AF69" s="64"/>
      <c r="AG69" s="64"/>
      <c r="AH69" s="64"/>
      <c r="AI69" s="64"/>
      <c r="AJ69" s="64"/>
      <c r="AK69" s="64"/>
      <c r="AL69" s="64"/>
      <c r="AM69" s="64"/>
      <c r="AN69" s="64"/>
      <c r="AO69" s="64"/>
      <c r="AP69" s="64"/>
      <c r="AQ69" s="64"/>
      <c r="AR69" s="64"/>
      <c r="AS69" s="64"/>
      <c r="AT69" s="64"/>
      <c r="AU69" s="64"/>
      <c r="AV69" s="64"/>
      <c r="AW69" s="64"/>
      <c r="AX69" s="64"/>
      <c r="AY69" s="64"/>
      <c r="AZ69" s="64"/>
      <c r="BA69" s="64"/>
      <c r="BB69" s="64"/>
      <c r="BC69" s="64"/>
      <c r="BD69" s="64"/>
      <c r="BE69" s="64"/>
      <c r="BF69" s="64"/>
      <c r="BG69" s="64"/>
    </row>
    <row r="70" spans="1:59" x14ac:dyDescent="0.25">
      <c r="A70" s="42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  <c r="AF70" s="42"/>
      <c r="AG70" s="42"/>
      <c r="AH70" s="42"/>
      <c r="AI70" s="42"/>
      <c r="AJ70" s="42"/>
      <c r="AK70" s="42"/>
      <c r="AL70" s="42"/>
      <c r="AM70" s="42"/>
      <c r="AN70" s="42"/>
      <c r="AO70" s="42"/>
      <c r="AP70" s="42"/>
      <c r="AQ70" s="42"/>
      <c r="AR70" s="42"/>
      <c r="AS70" s="42"/>
      <c r="AT70" s="42"/>
      <c r="AU70" s="42"/>
      <c r="AV70" s="42"/>
      <c r="AW70" s="42"/>
      <c r="AX70" s="42"/>
      <c r="AY70" s="42"/>
      <c r="AZ70" s="42"/>
      <c r="BA70" s="42"/>
      <c r="BB70" s="42"/>
      <c r="BC70" s="42"/>
      <c r="BD70" s="42"/>
      <c r="BE70" s="42"/>
      <c r="BF70" s="42"/>
      <c r="BG70" s="42"/>
    </row>
    <row r="71" spans="1:59" x14ac:dyDescent="0.25">
      <c r="A71" s="66" t="s">
        <v>288</v>
      </c>
      <c r="B71" s="66" t="s">
        <v>10</v>
      </c>
      <c r="C71" s="67" t="s">
        <v>365</v>
      </c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  <c r="AF71" s="42"/>
      <c r="AG71" s="42"/>
      <c r="AH71" s="42"/>
      <c r="AI71" s="42"/>
      <c r="AJ71" s="42"/>
      <c r="AK71" s="42"/>
      <c r="AL71" s="42"/>
      <c r="AM71" s="42"/>
      <c r="AN71" s="42"/>
      <c r="AO71" s="42"/>
      <c r="AP71" s="42"/>
      <c r="AQ71" s="42"/>
      <c r="AR71" s="42"/>
      <c r="AS71" s="42"/>
      <c r="AT71" s="42"/>
      <c r="AU71" s="42"/>
      <c r="AV71" s="42"/>
      <c r="AW71" s="42"/>
      <c r="AX71" s="42"/>
      <c r="AY71" s="42"/>
      <c r="AZ71" s="42"/>
      <c r="BA71" s="42"/>
      <c r="BB71" s="42"/>
      <c r="BC71" s="42"/>
      <c r="BD71" s="42"/>
      <c r="BE71" s="42"/>
      <c r="BF71" s="42"/>
      <c r="BG71" s="42"/>
    </row>
    <row r="72" spans="1:59" x14ac:dyDescent="0.25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  <c r="AG72" s="42"/>
      <c r="AH72" s="42"/>
      <c r="AI72" s="42"/>
      <c r="AJ72" s="42"/>
      <c r="AK72" s="42"/>
      <c r="AL72" s="42"/>
      <c r="AM72" s="42"/>
      <c r="AN72" s="42"/>
      <c r="AO72" s="42"/>
      <c r="AP72" s="42"/>
      <c r="AQ72" s="42"/>
      <c r="AR72" s="42"/>
      <c r="AS72" s="42"/>
      <c r="AT72" s="42"/>
      <c r="AU72" s="42"/>
      <c r="AV72" s="42"/>
      <c r="AW72" s="42"/>
      <c r="AX72" s="42"/>
      <c r="AY72" s="42"/>
      <c r="AZ72" s="42"/>
      <c r="BA72" s="42"/>
      <c r="BB72" s="42"/>
      <c r="BC72" s="42"/>
      <c r="BD72" s="42"/>
      <c r="BE72" s="42"/>
      <c r="BF72" s="42"/>
      <c r="BG72" s="42"/>
    </row>
    <row r="73" spans="1:59" x14ac:dyDescent="0.25">
      <c r="A73" s="42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</row>
    <row r="74" spans="1:59" x14ac:dyDescent="0.25">
      <c r="A74" s="42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  <c r="AF74" s="42"/>
      <c r="AG74" s="42"/>
      <c r="AH74" s="42"/>
      <c r="AI74" s="42"/>
      <c r="AJ74" s="42"/>
      <c r="AK74" s="42"/>
      <c r="AL74" s="42"/>
      <c r="AM74" s="42"/>
      <c r="AN74" s="42"/>
      <c r="AO74" s="42"/>
      <c r="AP74" s="42"/>
      <c r="AQ74" s="42"/>
      <c r="AR74" s="42"/>
      <c r="AS74" s="42"/>
      <c r="AT74" s="42"/>
      <c r="AU74" s="42"/>
      <c r="AV74" s="42"/>
      <c r="AW74" s="42"/>
      <c r="AX74" s="42"/>
      <c r="AY74" s="42"/>
      <c r="AZ74" s="42"/>
      <c r="BA74" s="42"/>
      <c r="BB74" s="42"/>
      <c r="BC74" s="42"/>
      <c r="BD74" s="42"/>
      <c r="BE74" s="42"/>
      <c r="BF74" s="42"/>
      <c r="BG74" s="42"/>
    </row>
    <row r="75" spans="1:59" x14ac:dyDescent="0.25">
      <c r="A75" s="66" t="s">
        <v>329</v>
      </c>
      <c r="B75" s="66" t="s">
        <v>1</v>
      </c>
      <c r="C75" s="67" t="s">
        <v>369</v>
      </c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  <c r="AF75" s="42"/>
      <c r="AG75" s="42"/>
      <c r="AH75" s="42"/>
      <c r="AI75" s="42"/>
      <c r="AJ75" s="42"/>
      <c r="AK75" s="42"/>
      <c r="AL75" s="42"/>
      <c r="AM75" s="42"/>
      <c r="AN75" s="42"/>
      <c r="AO75" s="42"/>
      <c r="AP75" s="42"/>
      <c r="AQ75" s="42"/>
      <c r="AR75" s="42"/>
      <c r="AS75" s="42"/>
      <c r="AT75" s="42"/>
      <c r="AU75" s="42"/>
      <c r="AV75" s="42"/>
      <c r="AW75" s="42"/>
      <c r="AX75" s="42"/>
      <c r="AY75" s="42"/>
      <c r="AZ75" s="42"/>
      <c r="BA75" s="42"/>
      <c r="BB75" s="42"/>
      <c r="BC75" s="42"/>
      <c r="BD75" s="42"/>
      <c r="BE75" s="42"/>
      <c r="BF75" s="42"/>
      <c r="BG75" s="42"/>
    </row>
    <row r="76" spans="1:59" x14ac:dyDescent="0.25">
      <c r="A76" s="42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  <c r="AF76" s="42"/>
      <c r="AG76" s="42"/>
      <c r="AH76" s="42"/>
      <c r="AI76" s="42"/>
      <c r="AJ76" s="42"/>
      <c r="AK76" s="42"/>
      <c r="AL76" s="42"/>
      <c r="AM76" s="42"/>
      <c r="AN76" s="42"/>
      <c r="AO76" s="42"/>
      <c r="AP76" s="42"/>
      <c r="AQ76" s="42"/>
      <c r="AR76" s="42"/>
      <c r="AS76" s="42"/>
      <c r="AT76" s="42"/>
      <c r="AU76" s="42"/>
      <c r="AV76" s="42"/>
      <c r="AW76" s="42"/>
      <c r="AX76" s="42"/>
      <c r="AY76" s="42"/>
      <c r="AZ76" s="42"/>
      <c r="BA76" s="42"/>
      <c r="BB76" s="42"/>
      <c r="BC76" s="42"/>
      <c r="BD76" s="42"/>
      <c r="BE76" s="42"/>
      <c r="BF76" s="42"/>
      <c r="BG76" s="42"/>
    </row>
    <row r="77" spans="1:59" x14ac:dyDescent="0.25">
      <c r="A77" s="42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  <c r="AF77" s="42"/>
      <c r="AG77" s="42"/>
      <c r="AH77" s="42"/>
      <c r="AI77" s="42"/>
      <c r="AJ77" s="42"/>
      <c r="AK77" s="42"/>
      <c r="AL77" s="42"/>
      <c r="AM77" s="42"/>
      <c r="AN77" s="42"/>
      <c r="AO77" s="42"/>
      <c r="AP77" s="42"/>
      <c r="AQ77" s="42"/>
      <c r="AR77" s="42"/>
      <c r="AS77" s="42"/>
      <c r="AT77" s="42"/>
      <c r="AU77" s="42"/>
      <c r="AV77" s="42"/>
      <c r="AW77" s="42"/>
      <c r="AX77" s="42"/>
      <c r="AY77" s="42"/>
      <c r="AZ77" s="42"/>
      <c r="BA77" s="42"/>
      <c r="BB77" s="42"/>
      <c r="BC77" s="42"/>
      <c r="BD77" s="42"/>
      <c r="BE77" s="42"/>
      <c r="BF77" s="42"/>
      <c r="BG77" s="42"/>
    </row>
    <row r="78" spans="1:59" x14ac:dyDescent="0.25">
      <c r="A78" s="42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  <c r="AF78" s="42"/>
      <c r="AG78" s="42"/>
      <c r="AH78" s="42"/>
      <c r="AI78" s="42"/>
      <c r="AJ78" s="42"/>
      <c r="AK78" s="42"/>
      <c r="AL78" s="42"/>
      <c r="AM78" s="42"/>
      <c r="AN78" s="42"/>
      <c r="AO78" s="42"/>
      <c r="AP78" s="42"/>
      <c r="AQ78" s="42"/>
      <c r="AR78" s="42"/>
      <c r="AS78" s="42"/>
      <c r="AT78" s="42"/>
      <c r="AU78" s="42"/>
      <c r="AV78" s="42"/>
      <c r="AW78" s="42"/>
      <c r="AX78" s="42"/>
      <c r="AY78" s="42"/>
      <c r="AZ78" s="42"/>
      <c r="BA78" s="42"/>
      <c r="BB78" s="42"/>
      <c r="BC78" s="42"/>
      <c r="BD78" s="42"/>
      <c r="BE78" s="42"/>
      <c r="BF78" s="42"/>
      <c r="BG78" s="42"/>
    </row>
    <row r="79" spans="1:59" x14ac:dyDescent="0.25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  <c r="AF79" s="42"/>
      <c r="AG79" s="42"/>
      <c r="AH79" s="42"/>
      <c r="AI79" s="42"/>
      <c r="AJ79" s="42"/>
      <c r="AK79" s="42"/>
      <c r="AL79" s="42"/>
      <c r="AM79" s="42"/>
      <c r="AN79" s="42"/>
      <c r="AO79" s="42"/>
      <c r="AP79" s="42"/>
      <c r="AQ79" s="42"/>
      <c r="AR79" s="42"/>
      <c r="AS79" s="42"/>
      <c r="AT79" s="42"/>
      <c r="AU79" s="42"/>
      <c r="AV79" s="42"/>
      <c r="AW79" s="42"/>
      <c r="AX79" s="42"/>
      <c r="AY79" s="42"/>
      <c r="AZ79" s="42"/>
      <c r="BA79" s="42"/>
      <c r="BB79" s="42"/>
      <c r="BC79" s="42"/>
      <c r="BD79" s="42"/>
      <c r="BE79" s="42"/>
      <c r="BF79" s="42"/>
      <c r="BG79" s="42"/>
    </row>
    <row r="80" spans="1:59" x14ac:dyDescent="0.25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  <c r="AF80" s="42"/>
      <c r="AG80" s="42"/>
      <c r="AH80" s="42"/>
      <c r="AI80" s="42"/>
      <c r="AJ80" s="42"/>
      <c r="AK80" s="42"/>
      <c r="AL80" s="42"/>
      <c r="AM80" s="42"/>
      <c r="AN80" s="42"/>
      <c r="AO80" s="42"/>
      <c r="AP80" s="42"/>
      <c r="AQ80" s="42"/>
      <c r="AR80" s="42"/>
      <c r="AS80" s="42"/>
      <c r="AT80" s="42"/>
      <c r="AU80" s="42"/>
      <c r="AV80" s="42"/>
      <c r="AW80" s="42"/>
      <c r="AX80" s="42"/>
      <c r="AY80" s="42"/>
      <c r="AZ80" s="42"/>
      <c r="BA80" s="42"/>
      <c r="BB80" s="42"/>
      <c r="BC80" s="42"/>
      <c r="BD80" s="42"/>
      <c r="BE80" s="42"/>
      <c r="BF80" s="42"/>
      <c r="BG80" s="42"/>
    </row>
    <row r="81" spans="1:59" ht="15.75" x14ac:dyDescent="0.25">
      <c r="A81" s="63" t="s">
        <v>255</v>
      </c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  <c r="AD81" s="64"/>
      <c r="AE81" s="64"/>
      <c r="AF81" s="64"/>
      <c r="AG81" s="64"/>
      <c r="AH81" s="64"/>
      <c r="AI81" s="64"/>
      <c r="AJ81" s="64"/>
      <c r="AK81" s="64"/>
      <c r="AL81" s="64"/>
      <c r="AM81" s="64"/>
      <c r="AN81" s="64"/>
      <c r="AO81" s="64"/>
      <c r="AP81" s="64"/>
      <c r="AQ81" s="64"/>
      <c r="AR81" s="64"/>
      <c r="AS81" s="64"/>
      <c r="AT81" s="64"/>
      <c r="AU81" s="64"/>
      <c r="AV81" s="64"/>
      <c r="AW81" s="64"/>
      <c r="AX81" s="64"/>
      <c r="AY81" s="64"/>
      <c r="AZ81" s="64"/>
      <c r="BA81" s="64"/>
      <c r="BB81" s="64"/>
      <c r="BC81" s="64"/>
      <c r="BD81" s="64"/>
      <c r="BE81" s="64"/>
      <c r="BF81" s="64"/>
      <c r="BG81" s="64"/>
    </row>
    <row r="82" spans="1:59" x14ac:dyDescent="0.25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  <c r="AF82" s="42"/>
      <c r="AG82" s="42"/>
      <c r="AH82" s="42"/>
      <c r="AI82" s="42"/>
      <c r="AJ82" s="42"/>
      <c r="AK82" s="42"/>
      <c r="AL82" s="42"/>
      <c r="AM82" s="42"/>
      <c r="AN82" s="42"/>
      <c r="AO82" s="42"/>
      <c r="AP82" s="42"/>
      <c r="AQ82" s="42"/>
      <c r="AR82" s="42"/>
      <c r="AS82" s="42"/>
      <c r="AT82" s="42"/>
      <c r="AU82" s="42"/>
      <c r="AV82" s="42"/>
      <c r="AW82" s="42"/>
      <c r="AX82" s="42"/>
      <c r="AY82" s="42"/>
      <c r="AZ82" s="42"/>
      <c r="BA82" s="42"/>
      <c r="BB82" s="42"/>
      <c r="BC82" s="42"/>
      <c r="BD82" s="42"/>
      <c r="BE82" s="42"/>
      <c r="BF82" s="42"/>
      <c r="BG82" s="42"/>
    </row>
    <row r="83" spans="1:59" x14ac:dyDescent="0.25">
      <c r="A83" s="66" t="s">
        <v>288</v>
      </c>
      <c r="B83" s="66" t="s">
        <v>10</v>
      </c>
      <c r="C83" s="67" t="s">
        <v>366</v>
      </c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  <c r="AF83" s="42"/>
      <c r="AG83" s="42"/>
      <c r="AH83" s="42"/>
      <c r="AI83" s="42"/>
      <c r="AJ83" s="42"/>
      <c r="AK83" s="42"/>
      <c r="AL83" s="42"/>
      <c r="AM83" s="42"/>
      <c r="AN83" s="42"/>
      <c r="AO83" s="42"/>
      <c r="AP83" s="42"/>
      <c r="AQ83" s="42"/>
      <c r="AR83" s="42"/>
      <c r="AS83" s="42"/>
      <c r="AT83" s="42"/>
      <c r="AU83" s="42"/>
      <c r="AV83" s="42"/>
      <c r="AW83" s="42"/>
      <c r="AX83" s="42"/>
      <c r="AY83" s="42"/>
      <c r="AZ83" s="42"/>
      <c r="BA83" s="42"/>
      <c r="BB83" s="42"/>
      <c r="BC83" s="42"/>
      <c r="BD83" s="42"/>
      <c r="BE83" s="42"/>
      <c r="BF83" s="42"/>
      <c r="BG83" s="42"/>
    </row>
    <row r="84" spans="1:59" x14ac:dyDescent="0.25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  <c r="AF84" s="42"/>
      <c r="AG84" s="42"/>
      <c r="AH84" s="42"/>
      <c r="AI84" s="42"/>
      <c r="AJ84" s="42"/>
      <c r="AK84" s="42"/>
      <c r="AL84" s="42"/>
      <c r="AM84" s="42"/>
      <c r="AN84" s="42"/>
      <c r="AO84" s="42"/>
      <c r="AP84" s="42"/>
      <c r="AQ84" s="42"/>
      <c r="AR84" s="42"/>
      <c r="AS84" s="42"/>
      <c r="AT84" s="42"/>
      <c r="AU84" s="42"/>
      <c r="AV84" s="42"/>
      <c r="AW84" s="42"/>
      <c r="AX84" s="42"/>
      <c r="AY84" s="42"/>
      <c r="AZ84" s="42"/>
      <c r="BA84" s="42"/>
      <c r="BB84" s="42"/>
      <c r="BC84" s="42"/>
      <c r="BD84" s="42"/>
      <c r="BE84" s="42"/>
      <c r="BF84" s="42"/>
      <c r="BG84" s="42"/>
    </row>
    <row r="85" spans="1:59" x14ac:dyDescent="0.25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  <c r="AF85" s="42"/>
      <c r="AG85" s="42"/>
      <c r="AH85" s="42"/>
      <c r="AI85" s="42"/>
      <c r="AJ85" s="42"/>
      <c r="AK85" s="42"/>
      <c r="AL85" s="42"/>
      <c r="AM85" s="42"/>
      <c r="AN85" s="42"/>
      <c r="AO85" s="42"/>
      <c r="AP85" s="42"/>
      <c r="AQ85" s="42"/>
      <c r="AR85" s="42"/>
      <c r="AS85" s="42"/>
      <c r="AT85" s="42"/>
      <c r="AU85" s="42"/>
      <c r="AV85" s="42"/>
      <c r="AW85" s="42"/>
      <c r="AX85" s="42"/>
      <c r="AY85" s="42"/>
      <c r="AZ85" s="42"/>
      <c r="BA85" s="42"/>
      <c r="BB85" s="42"/>
      <c r="BC85" s="42"/>
      <c r="BD85" s="42"/>
      <c r="BE85" s="42"/>
      <c r="BF85" s="42"/>
      <c r="BG85" s="42"/>
    </row>
    <row r="86" spans="1:59" x14ac:dyDescent="0.25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  <c r="AF86" s="42"/>
      <c r="AG86" s="42"/>
      <c r="AH86" s="42"/>
      <c r="AI86" s="42"/>
      <c r="AJ86" s="42"/>
      <c r="AK86" s="42"/>
      <c r="AL86" s="42"/>
      <c r="AM86" s="42"/>
      <c r="AN86" s="42"/>
      <c r="AO86" s="42"/>
      <c r="AP86" s="42"/>
      <c r="AQ86" s="42"/>
      <c r="AR86" s="42"/>
      <c r="AS86" s="42"/>
      <c r="AT86" s="42"/>
      <c r="AU86" s="42"/>
      <c r="AV86" s="42"/>
      <c r="AW86" s="42"/>
      <c r="AX86" s="42"/>
      <c r="AY86" s="42"/>
      <c r="AZ86" s="42"/>
      <c r="BA86" s="42"/>
      <c r="BB86" s="42"/>
      <c r="BC86" s="42"/>
      <c r="BD86" s="42"/>
      <c r="BE86" s="42"/>
      <c r="BF86" s="42"/>
      <c r="BG86" s="42"/>
    </row>
    <row r="87" spans="1:59" x14ac:dyDescent="0.25">
      <c r="A87" s="66" t="s">
        <v>329</v>
      </c>
      <c r="B87" s="66" t="s">
        <v>1</v>
      </c>
      <c r="C87" s="67" t="s">
        <v>368</v>
      </c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  <c r="AF87" s="42"/>
      <c r="AG87" s="42"/>
      <c r="AH87" s="42"/>
      <c r="AI87" s="42"/>
      <c r="AJ87" s="42"/>
      <c r="AK87" s="42"/>
      <c r="AL87" s="42"/>
      <c r="AM87" s="42"/>
      <c r="AN87" s="42"/>
      <c r="AO87" s="42"/>
      <c r="AP87" s="42"/>
      <c r="AQ87" s="42"/>
      <c r="AR87" s="42"/>
      <c r="AS87" s="42"/>
      <c r="AT87" s="42"/>
      <c r="AU87" s="42"/>
      <c r="AV87" s="42"/>
      <c r="AW87" s="42"/>
      <c r="AX87" s="42"/>
      <c r="AY87" s="42"/>
      <c r="AZ87" s="42"/>
      <c r="BA87" s="42"/>
      <c r="BB87" s="42"/>
      <c r="BC87" s="42"/>
      <c r="BD87" s="42"/>
      <c r="BE87" s="42"/>
      <c r="BF87" s="42"/>
      <c r="BG87" s="42"/>
    </row>
    <row r="88" spans="1:59" x14ac:dyDescent="0.25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  <c r="AF88" s="42"/>
      <c r="AG88" s="42"/>
      <c r="AH88" s="42"/>
      <c r="AI88" s="42"/>
      <c r="AJ88" s="42"/>
      <c r="AK88" s="42"/>
      <c r="AL88" s="42"/>
      <c r="AM88" s="42"/>
      <c r="AN88" s="42"/>
      <c r="AO88" s="42"/>
      <c r="AP88" s="42"/>
      <c r="AQ88" s="42"/>
      <c r="AR88" s="42"/>
      <c r="AS88" s="42"/>
      <c r="AT88" s="42"/>
      <c r="AU88" s="42"/>
      <c r="AV88" s="42"/>
      <c r="AW88" s="42"/>
      <c r="AX88" s="42"/>
      <c r="AY88" s="42"/>
      <c r="AZ88" s="42"/>
      <c r="BA88" s="42"/>
      <c r="BB88" s="42"/>
      <c r="BC88" s="42"/>
      <c r="BD88" s="42"/>
      <c r="BE88" s="42"/>
      <c r="BF88" s="42"/>
      <c r="BG88" s="42"/>
    </row>
    <row r="89" spans="1:59" x14ac:dyDescent="0.25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  <c r="AF89" s="42"/>
      <c r="AG89" s="42"/>
      <c r="AH89" s="42"/>
      <c r="AI89" s="42"/>
      <c r="AJ89" s="42"/>
      <c r="AK89" s="42"/>
      <c r="AL89" s="42"/>
      <c r="AM89" s="42"/>
      <c r="AN89" s="42"/>
      <c r="AO89" s="42"/>
      <c r="AP89" s="42"/>
      <c r="AQ89" s="42"/>
      <c r="AR89" s="42"/>
      <c r="AS89" s="42"/>
      <c r="AT89" s="42"/>
      <c r="AU89" s="42"/>
      <c r="AV89" s="42"/>
      <c r="AW89" s="42"/>
      <c r="AX89" s="42"/>
      <c r="AY89" s="42"/>
      <c r="AZ89" s="42"/>
      <c r="BA89" s="42"/>
      <c r="BB89" s="42"/>
      <c r="BC89" s="42"/>
      <c r="BD89" s="42"/>
      <c r="BE89" s="42"/>
      <c r="BF89" s="42"/>
      <c r="BG89" s="42"/>
    </row>
    <row r="90" spans="1:59" x14ac:dyDescent="0.25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  <c r="AF90" s="42"/>
      <c r="AG90" s="42"/>
      <c r="AH90" s="42"/>
      <c r="AI90" s="42"/>
      <c r="AJ90" s="42"/>
      <c r="AK90" s="42"/>
      <c r="AL90" s="42"/>
      <c r="AM90" s="42"/>
      <c r="AN90" s="42"/>
      <c r="AO90" s="42"/>
      <c r="AP90" s="42"/>
      <c r="AQ90" s="42"/>
      <c r="AR90" s="42"/>
      <c r="AS90" s="42"/>
      <c r="AT90" s="42"/>
      <c r="AU90" s="42"/>
      <c r="AV90" s="42"/>
      <c r="AW90" s="42"/>
      <c r="AX90" s="42"/>
      <c r="AY90" s="42"/>
      <c r="AZ90" s="42"/>
      <c r="BA90" s="42"/>
      <c r="BB90" s="42"/>
      <c r="BC90" s="42"/>
      <c r="BD90" s="42"/>
      <c r="BE90" s="42"/>
      <c r="BF90" s="42"/>
      <c r="BG90" s="42"/>
    </row>
    <row r="91" spans="1:59" x14ac:dyDescent="0.25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  <c r="AF91" s="42"/>
      <c r="AG91" s="42"/>
      <c r="AH91" s="42"/>
      <c r="AI91" s="42"/>
      <c r="AJ91" s="42"/>
      <c r="AK91" s="42"/>
      <c r="AL91" s="42"/>
      <c r="AM91" s="42"/>
      <c r="AN91" s="42"/>
      <c r="AO91" s="42"/>
      <c r="AP91" s="42"/>
      <c r="AQ91" s="42"/>
      <c r="AR91" s="42"/>
      <c r="AS91" s="42"/>
      <c r="AT91" s="42"/>
      <c r="AU91" s="42"/>
      <c r="AV91" s="42"/>
      <c r="AW91" s="42"/>
      <c r="AX91" s="42"/>
      <c r="AY91" s="42"/>
      <c r="AZ91" s="42"/>
      <c r="BA91" s="42"/>
      <c r="BB91" s="42"/>
      <c r="BC91" s="42"/>
      <c r="BD91" s="42"/>
      <c r="BE91" s="42"/>
      <c r="BF91" s="42"/>
      <c r="BG91" s="42"/>
    </row>
    <row r="92" spans="1:59" x14ac:dyDescent="0.25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  <c r="AF92" s="42"/>
      <c r="AG92" s="42"/>
      <c r="AH92" s="42"/>
      <c r="AI92" s="42"/>
      <c r="AJ92" s="42"/>
      <c r="AK92" s="42"/>
      <c r="AL92" s="42"/>
      <c r="AM92" s="42"/>
      <c r="AN92" s="42"/>
      <c r="AO92" s="42"/>
      <c r="AP92" s="42"/>
      <c r="AQ92" s="42"/>
      <c r="AR92" s="42"/>
      <c r="AS92" s="42"/>
      <c r="AT92" s="42"/>
      <c r="AU92" s="42"/>
      <c r="AV92" s="42"/>
      <c r="AW92" s="42"/>
      <c r="AX92" s="42"/>
      <c r="AY92" s="42"/>
      <c r="AZ92" s="42"/>
      <c r="BA92" s="42"/>
      <c r="BB92" s="42"/>
      <c r="BC92" s="42"/>
      <c r="BD92" s="42"/>
      <c r="BE92" s="42"/>
      <c r="BF92" s="42"/>
      <c r="BG92" s="42"/>
    </row>
    <row r="93" spans="1:59" ht="15.75" x14ac:dyDescent="0.25">
      <c r="A93" s="63" t="s">
        <v>257</v>
      </c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64"/>
      <c r="AK93" s="64"/>
      <c r="AL93" s="64"/>
      <c r="AM93" s="64"/>
      <c r="AN93" s="64"/>
      <c r="AO93" s="64"/>
      <c r="AP93" s="64"/>
      <c r="AQ93" s="64"/>
      <c r="AR93" s="64"/>
      <c r="AS93" s="64"/>
      <c r="AT93" s="64"/>
      <c r="AU93" s="64"/>
      <c r="AV93" s="64"/>
      <c r="AW93" s="64"/>
      <c r="AX93" s="64"/>
      <c r="AY93" s="64"/>
      <c r="AZ93" s="64"/>
      <c r="BA93" s="64"/>
      <c r="BB93" s="64"/>
      <c r="BC93" s="64"/>
      <c r="BD93" s="64"/>
      <c r="BE93" s="64"/>
      <c r="BF93" s="64"/>
      <c r="BG93" s="64"/>
    </row>
    <row r="94" spans="1:59" x14ac:dyDescent="0.25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2"/>
      <c r="AW94" s="42"/>
      <c r="AX94" s="42"/>
      <c r="AY94" s="42"/>
      <c r="AZ94" s="42"/>
      <c r="BA94" s="42"/>
      <c r="BB94" s="42"/>
      <c r="BC94" s="42"/>
      <c r="BD94" s="42"/>
      <c r="BE94" s="42"/>
      <c r="BF94" s="42"/>
      <c r="BG94" s="42"/>
    </row>
    <row r="95" spans="1:59" x14ac:dyDescent="0.25">
      <c r="A95" s="66" t="s">
        <v>288</v>
      </c>
      <c r="B95" s="66" t="s">
        <v>10</v>
      </c>
      <c r="C95" s="67" t="s">
        <v>364</v>
      </c>
      <c r="D95" s="42"/>
      <c r="E95" s="130" t="s">
        <v>222</v>
      </c>
      <c r="F95" s="131"/>
      <c r="G95" s="131"/>
      <c r="H95" s="131"/>
      <c r="I95" s="131"/>
      <c r="J95" s="131"/>
      <c r="K95" s="151"/>
      <c r="L95" s="130" t="s">
        <v>223</v>
      </c>
      <c r="M95" s="131"/>
      <c r="N95" s="151"/>
      <c r="O95" s="141" t="s">
        <v>260</v>
      </c>
      <c r="P95" s="142"/>
      <c r="Q95" s="142"/>
      <c r="R95" s="142"/>
      <c r="S95" s="142"/>
      <c r="T95" s="143"/>
      <c r="U95" s="141" t="s">
        <v>260</v>
      </c>
      <c r="V95" s="142"/>
      <c r="W95" s="142"/>
      <c r="X95" s="142"/>
      <c r="Y95" s="142"/>
      <c r="Z95" s="142"/>
      <c r="AA95" s="142"/>
      <c r="AB95" s="143"/>
      <c r="AC95" s="141" t="s">
        <v>260</v>
      </c>
      <c r="AD95" s="142"/>
      <c r="AE95" s="142"/>
      <c r="AF95" s="142"/>
      <c r="AG95" s="142"/>
      <c r="AH95" s="142"/>
      <c r="AI95" s="142"/>
      <c r="AJ95" s="143"/>
      <c r="AK95" s="141" t="s">
        <v>260</v>
      </c>
      <c r="AL95" s="142"/>
      <c r="AM95" s="142"/>
      <c r="AN95" s="142"/>
      <c r="AO95" s="142"/>
      <c r="AP95" s="142"/>
      <c r="AQ95" s="142"/>
      <c r="AR95" s="143"/>
      <c r="AS95" s="186" t="s">
        <v>356</v>
      </c>
      <c r="AT95" s="187"/>
      <c r="AU95" s="187"/>
      <c r="AV95" s="187"/>
      <c r="AW95" s="187"/>
      <c r="AX95" s="187"/>
      <c r="AY95" s="187"/>
      <c r="AZ95" s="188"/>
      <c r="BA95" s="42"/>
      <c r="BB95" s="42"/>
      <c r="BC95" s="42"/>
      <c r="BD95" s="42"/>
      <c r="BE95" s="42"/>
      <c r="BF95" s="42"/>
      <c r="BG95" s="42"/>
    </row>
    <row r="96" spans="1:59" x14ac:dyDescent="0.25">
      <c r="A96" s="42"/>
      <c r="B96" s="42"/>
      <c r="C96" s="42" t="s">
        <v>363</v>
      </c>
      <c r="D96" s="42"/>
      <c r="E96" s="45">
        <v>47</v>
      </c>
      <c r="F96" s="46"/>
      <c r="G96" s="46"/>
      <c r="H96" s="46"/>
      <c r="I96" s="46"/>
      <c r="J96" s="46"/>
      <c r="K96" s="47">
        <v>41</v>
      </c>
      <c r="L96" s="45">
        <v>40</v>
      </c>
      <c r="M96" s="46"/>
      <c r="N96" s="46">
        <v>38</v>
      </c>
      <c r="O96" s="59">
        <v>37</v>
      </c>
      <c r="P96" s="58"/>
      <c r="Q96" s="58"/>
      <c r="R96" s="58"/>
      <c r="S96" s="58"/>
      <c r="T96" s="60">
        <v>32</v>
      </c>
      <c r="U96" s="59">
        <v>31</v>
      </c>
      <c r="V96" s="58"/>
      <c r="W96" s="58"/>
      <c r="X96" s="58"/>
      <c r="Y96" s="58"/>
      <c r="Z96" s="58"/>
      <c r="AA96" s="58"/>
      <c r="AB96" s="60">
        <v>24</v>
      </c>
      <c r="AC96" s="59">
        <v>23</v>
      </c>
      <c r="AD96" s="58"/>
      <c r="AE96" s="58"/>
      <c r="AF96" s="58"/>
      <c r="AG96" s="58"/>
      <c r="AH96" s="58"/>
      <c r="AI96" s="58"/>
      <c r="AJ96" s="60">
        <v>16</v>
      </c>
      <c r="AK96" s="59">
        <v>15</v>
      </c>
      <c r="AL96" s="58"/>
      <c r="AM96" s="58"/>
      <c r="AN96" s="58"/>
      <c r="AO96" s="58"/>
      <c r="AP96" s="58"/>
      <c r="AQ96" s="58"/>
      <c r="AR96" s="60">
        <v>8</v>
      </c>
      <c r="AS96" s="46">
        <v>7</v>
      </c>
      <c r="AT96" s="46"/>
      <c r="AU96" s="46"/>
      <c r="AV96" s="46"/>
      <c r="AW96" s="46"/>
      <c r="AX96" s="46"/>
      <c r="AY96" s="46"/>
      <c r="AZ96" s="47">
        <v>0</v>
      </c>
      <c r="BA96" s="42"/>
      <c r="BB96" s="42"/>
      <c r="BC96" s="42"/>
      <c r="BD96" s="42"/>
      <c r="BE96" s="42"/>
      <c r="BF96" s="42"/>
      <c r="BG96" s="42"/>
    </row>
    <row r="97" spans="1:59" x14ac:dyDescent="0.25">
      <c r="A97" s="42"/>
      <c r="B97" s="42"/>
      <c r="C97" s="42"/>
      <c r="D97" s="42"/>
      <c r="E97" s="133" t="s">
        <v>225</v>
      </c>
      <c r="F97" s="134"/>
      <c r="G97" s="134"/>
      <c r="H97" s="134"/>
      <c r="I97" s="134"/>
      <c r="J97" s="134"/>
      <c r="K97" s="135"/>
      <c r="L97" s="133" t="s">
        <v>226</v>
      </c>
      <c r="M97" s="134"/>
      <c r="N97" s="134"/>
      <c r="O97" s="133" t="s">
        <v>272</v>
      </c>
      <c r="P97" s="134"/>
      <c r="Q97" s="134"/>
      <c r="R97" s="134"/>
      <c r="S97" s="134"/>
      <c r="T97" s="135"/>
      <c r="U97" s="133" t="s">
        <v>229</v>
      </c>
      <c r="V97" s="134"/>
      <c r="W97" s="134"/>
      <c r="X97" s="134"/>
      <c r="Y97" s="134"/>
      <c r="Z97" s="134"/>
      <c r="AA97" s="134"/>
      <c r="AB97" s="135"/>
      <c r="AC97" s="133" t="s">
        <v>229</v>
      </c>
      <c r="AD97" s="134"/>
      <c r="AE97" s="134"/>
      <c r="AF97" s="134"/>
      <c r="AG97" s="134"/>
      <c r="AH97" s="134"/>
      <c r="AI97" s="134"/>
      <c r="AJ97" s="135"/>
      <c r="AK97" s="133" t="s">
        <v>229</v>
      </c>
      <c r="AL97" s="134"/>
      <c r="AM97" s="134"/>
      <c r="AN97" s="134"/>
      <c r="AO97" s="134"/>
      <c r="AP97" s="134"/>
      <c r="AQ97" s="134"/>
      <c r="AR97" s="135"/>
      <c r="AS97" s="134" t="s">
        <v>229</v>
      </c>
      <c r="AT97" s="134"/>
      <c r="AU97" s="134"/>
      <c r="AV97" s="134"/>
      <c r="AW97" s="134"/>
      <c r="AX97" s="134"/>
      <c r="AY97" s="134"/>
      <c r="AZ97" s="135"/>
      <c r="BA97" s="42"/>
      <c r="BB97" s="42"/>
      <c r="BC97" s="42"/>
      <c r="BD97" s="42"/>
      <c r="BE97" s="42"/>
      <c r="BF97" s="42"/>
      <c r="BG97" s="42"/>
    </row>
    <row r="98" spans="1:59" x14ac:dyDescent="0.25">
      <c r="A98" s="42"/>
      <c r="B98" s="42"/>
      <c r="C98" s="42"/>
      <c r="D98" s="42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  <c r="AC98" s="55"/>
      <c r="AD98" s="55"/>
      <c r="AE98" s="55"/>
      <c r="AF98" s="55"/>
      <c r="AG98" s="55"/>
      <c r="AH98" s="55"/>
      <c r="AI98" s="55"/>
      <c r="AJ98" s="55"/>
      <c r="AK98" s="55"/>
      <c r="AL98" s="55"/>
      <c r="AM98" s="55"/>
      <c r="AN98" s="55"/>
      <c r="AO98" s="55"/>
      <c r="AP98" s="55"/>
      <c r="AQ98" s="55"/>
      <c r="AR98" s="55"/>
      <c r="AS98" s="55"/>
      <c r="AT98" s="55"/>
      <c r="AU98" s="55"/>
      <c r="AV98" s="55"/>
      <c r="AW98" s="55"/>
      <c r="AX98" s="55"/>
      <c r="AY98" s="55"/>
      <c r="AZ98" s="55"/>
      <c r="BA98" s="42"/>
      <c r="BB98" s="42"/>
      <c r="BC98" s="42"/>
      <c r="BD98" s="42"/>
      <c r="BE98" s="42"/>
      <c r="BF98" s="42"/>
      <c r="BG98" s="42"/>
    </row>
    <row r="99" spans="1:59" x14ac:dyDescent="0.25">
      <c r="A99" s="42"/>
      <c r="B99" s="42"/>
      <c r="C99" s="42"/>
      <c r="D99" s="42"/>
      <c r="E99" s="183" t="s">
        <v>402</v>
      </c>
      <c r="F99" s="184"/>
      <c r="G99" s="184"/>
      <c r="H99" s="184"/>
      <c r="I99" s="184"/>
      <c r="J99" s="184"/>
      <c r="K99" s="185"/>
      <c r="L99" s="136" t="s">
        <v>246</v>
      </c>
      <c r="M99" s="137"/>
      <c r="N99" s="138"/>
      <c r="O99" s="180" t="s">
        <v>235</v>
      </c>
      <c r="P99" s="181"/>
      <c r="Q99" s="181"/>
      <c r="R99" s="181"/>
      <c r="S99" s="181"/>
      <c r="T99" s="182"/>
      <c r="U99" s="180" t="s">
        <v>235</v>
      </c>
      <c r="V99" s="181"/>
      <c r="W99" s="181"/>
      <c r="X99" s="181"/>
      <c r="Y99" s="181"/>
      <c r="Z99" s="181"/>
      <c r="AA99" s="181"/>
      <c r="AB99" s="182"/>
      <c r="AC99" s="180" t="s">
        <v>235</v>
      </c>
      <c r="AD99" s="181"/>
      <c r="AE99" s="181"/>
      <c r="AF99" s="181"/>
      <c r="AG99" s="181"/>
      <c r="AH99" s="181"/>
      <c r="AI99" s="181"/>
      <c r="AJ99" s="182"/>
      <c r="AK99" s="180" t="s">
        <v>235</v>
      </c>
      <c r="AL99" s="181"/>
      <c r="AM99" s="181"/>
      <c r="AN99" s="181"/>
      <c r="AO99" s="181"/>
      <c r="AP99" s="181"/>
      <c r="AQ99" s="181"/>
      <c r="AR99" s="182"/>
      <c r="AS99" s="180" t="s">
        <v>301</v>
      </c>
      <c r="AT99" s="181"/>
      <c r="AU99" s="181"/>
      <c r="AV99" s="181"/>
      <c r="AW99" s="181"/>
      <c r="AX99" s="181"/>
      <c r="AY99" s="181"/>
      <c r="AZ99" s="182"/>
      <c r="BA99" s="42"/>
      <c r="BB99" s="42"/>
      <c r="BC99" s="42"/>
      <c r="BD99" s="42"/>
      <c r="BE99" s="42"/>
      <c r="BF99" s="42"/>
      <c r="BG99" s="42"/>
    </row>
    <row r="100" spans="1:59" x14ac:dyDescent="0.25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2"/>
      <c r="AW100" s="42"/>
      <c r="AX100" s="42"/>
      <c r="AY100" s="42"/>
      <c r="AZ100" s="42"/>
      <c r="BA100" s="42"/>
      <c r="BB100" s="42"/>
      <c r="BC100" s="42"/>
      <c r="BD100" s="42"/>
      <c r="BE100" s="42"/>
      <c r="BF100" s="42"/>
      <c r="BG100" s="42"/>
    </row>
    <row r="101" spans="1:59" x14ac:dyDescent="0.25">
      <c r="A101" s="42"/>
      <c r="B101" s="42"/>
      <c r="C101" s="42"/>
      <c r="D101" s="42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48"/>
      <c r="BB101" s="48"/>
      <c r="BC101" s="48"/>
      <c r="BD101" s="42"/>
      <c r="BE101" s="42"/>
      <c r="BF101" s="42"/>
      <c r="BG101" s="42"/>
    </row>
    <row r="102" spans="1:59" x14ac:dyDescent="0.25">
      <c r="A102" s="66" t="s">
        <v>329</v>
      </c>
      <c r="B102" s="66" t="s">
        <v>1</v>
      </c>
      <c r="C102" s="67" t="s">
        <v>367</v>
      </c>
      <c r="D102" s="42"/>
      <c r="E102" s="130" t="s">
        <v>222</v>
      </c>
      <c r="F102" s="131"/>
      <c r="G102" s="131"/>
      <c r="H102" s="131"/>
      <c r="I102" s="131"/>
      <c r="J102" s="131"/>
      <c r="K102" s="151"/>
      <c r="L102" s="130" t="s">
        <v>223</v>
      </c>
      <c r="M102" s="131"/>
      <c r="N102" s="151"/>
      <c r="O102" s="130" t="s">
        <v>232</v>
      </c>
      <c r="P102" s="131"/>
      <c r="Q102" s="131"/>
      <c r="R102" s="151"/>
      <c r="S102" s="130" t="s">
        <v>306</v>
      </c>
      <c r="T102" s="131"/>
      <c r="U102" s="131"/>
      <c r="V102" s="131"/>
      <c r="W102" s="131"/>
      <c r="X102" s="131"/>
      <c r="Y102" s="131"/>
      <c r="Z102" s="131"/>
      <c r="AA102" s="131"/>
      <c r="AB102" s="131"/>
      <c r="AC102" s="131"/>
      <c r="AD102" s="151"/>
      <c r="AE102" s="130" t="s">
        <v>307</v>
      </c>
      <c r="AF102" s="131"/>
      <c r="AG102" s="131"/>
      <c r="AH102" s="131"/>
      <c r="AI102" s="131"/>
      <c r="AJ102" s="131"/>
      <c r="AK102" s="131"/>
      <c r="AL102" s="131"/>
      <c r="AM102" s="131"/>
      <c r="AN102" s="131"/>
      <c r="AO102" s="131"/>
      <c r="AP102" s="151"/>
      <c r="AQ102" s="130" t="s">
        <v>224</v>
      </c>
      <c r="AR102" s="151"/>
      <c r="AS102" s="130" t="s">
        <v>234</v>
      </c>
      <c r="AT102" s="131"/>
      <c r="AU102" s="131"/>
      <c r="AV102" s="131"/>
      <c r="AW102" s="131"/>
      <c r="AX102" s="131"/>
      <c r="AY102" s="131"/>
      <c r="AZ102" s="151"/>
      <c r="BA102" s="42"/>
      <c r="BB102" s="42"/>
      <c r="BC102" s="42"/>
      <c r="BD102" s="42"/>
      <c r="BE102" s="42"/>
      <c r="BF102" s="42"/>
      <c r="BG102" s="42"/>
    </row>
    <row r="103" spans="1:59" x14ac:dyDescent="0.25">
      <c r="A103" s="42"/>
      <c r="B103" s="42"/>
      <c r="C103" s="42"/>
      <c r="D103" s="42"/>
      <c r="E103" s="45">
        <v>47</v>
      </c>
      <c r="F103" s="46"/>
      <c r="G103" s="46"/>
      <c r="H103" s="46"/>
      <c r="I103" s="46"/>
      <c r="J103" s="46"/>
      <c r="K103" s="47">
        <v>41</v>
      </c>
      <c r="L103" s="45">
        <v>40</v>
      </c>
      <c r="M103" s="46"/>
      <c r="N103" s="47">
        <v>38</v>
      </c>
      <c r="O103" s="45">
        <v>37</v>
      </c>
      <c r="P103" s="46"/>
      <c r="Q103" s="46"/>
      <c r="R103" s="47">
        <v>34</v>
      </c>
      <c r="S103" s="45">
        <v>33</v>
      </c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7">
        <v>22</v>
      </c>
      <c r="AE103" s="45">
        <v>21</v>
      </c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7">
        <v>10</v>
      </c>
      <c r="AQ103" s="45">
        <v>9</v>
      </c>
      <c r="AR103" s="47">
        <v>8</v>
      </c>
      <c r="AS103" s="45">
        <v>7</v>
      </c>
      <c r="AT103" s="46"/>
      <c r="AU103" s="46"/>
      <c r="AV103" s="46"/>
      <c r="AW103" s="46"/>
      <c r="AX103" s="46"/>
      <c r="AY103" s="46"/>
      <c r="AZ103" s="47">
        <v>0</v>
      </c>
      <c r="BA103" s="42"/>
      <c r="BB103" s="42"/>
      <c r="BC103" s="42"/>
      <c r="BD103" s="42"/>
      <c r="BE103" s="42"/>
      <c r="BF103" s="42"/>
      <c r="BG103" s="42"/>
    </row>
    <row r="104" spans="1:59" x14ac:dyDescent="0.25">
      <c r="A104" s="42"/>
      <c r="B104" s="42"/>
      <c r="C104" s="42"/>
      <c r="D104" s="42"/>
      <c r="E104" s="133" t="s">
        <v>225</v>
      </c>
      <c r="F104" s="134"/>
      <c r="G104" s="134"/>
      <c r="H104" s="134"/>
      <c r="I104" s="134"/>
      <c r="J104" s="134"/>
      <c r="K104" s="135"/>
      <c r="L104" s="133" t="s">
        <v>226</v>
      </c>
      <c r="M104" s="134"/>
      <c r="N104" s="135"/>
      <c r="O104" s="133" t="s">
        <v>227</v>
      </c>
      <c r="P104" s="134"/>
      <c r="Q104" s="134"/>
      <c r="R104" s="135"/>
      <c r="S104" s="133" t="s">
        <v>228</v>
      </c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5"/>
      <c r="AE104" s="133" t="s">
        <v>228</v>
      </c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5"/>
      <c r="AQ104" s="133" t="s">
        <v>230</v>
      </c>
      <c r="AR104" s="135"/>
      <c r="AS104" s="133" t="s">
        <v>229</v>
      </c>
      <c r="AT104" s="134"/>
      <c r="AU104" s="134"/>
      <c r="AV104" s="134"/>
      <c r="AW104" s="134"/>
      <c r="AX104" s="134"/>
      <c r="AY104" s="134"/>
      <c r="AZ104" s="135"/>
      <c r="BA104" s="42"/>
      <c r="BB104" s="42"/>
      <c r="BC104" s="42"/>
      <c r="BD104" s="42"/>
      <c r="BE104" s="42"/>
      <c r="BF104" s="42"/>
      <c r="BG104" s="42"/>
    </row>
    <row r="105" spans="1:59" x14ac:dyDescent="0.25">
      <c r="A105" s="42"/>
      <c r="B105" s="42"/>
      <c r="C105" s="42"/>
      <c r="D105" s="42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  <c r="AC105" s="55"/>
      <c r="AD105" s="55"/>
      <c r="AE105" s="55"/>
      <c r="AF105" s="55"/>
      <c r="AG105" s="55"/>
      <c r="AH105" s="55"/>
      <c r="AI105" s="55"/>
      <c r="AJ105" s="55"/>
      <c r="AK105" s="55"/>
      <c r="AL105" s="55"/>
      <c r="AM105" s="55"/>
      <c r="AN105" s="55"/>
      <c r="AO105" s="55"/>
      <c r="AP105" s="55"/>
      <c r="AQ105" s="55"/>
      <c r="AR105" s="55"/>
      <c r="AS105" s="56"/>
      <c r="AT105" s="56"/>
      <c r="AU105" s="56"/>
      <c r="AV105" s="56"/>
      <c r="AW105" s="56"/>
      <c r="AX105" s="56"/>
      <c r="AY105" s="56"/>
      <c r="AZ105" s="56"/>
      <c r="BA105" s="42"/>
      <c r="BB105" s="42"/>
      <c r="BC105" s="42"/>
      <c r="BD105" s="42"/>
      <c r="BE105" s="42"/>
      <c r="BF105" s="42"/>
      <c r="BG105" s="42"/>
    </row>
    <row r="106" spans="1:59" x14ac:dyDescent="0.25">
      <c r="A106" s="42"/>
      <c r="B106" s="42"/>
      <c r="C106" s="42"/>
      <c r="D106" s="42"/>
      <c r="E106" s="75" t="s">
        <v>237</v>
      </c>
      <c r="F106" s="76"/>
      <c r="G106" s="76" t="s">
        <v>240</v>
      </c>
      <c r="H106" s="76"/>
      <c r="I106" s="76"/>
      <c r="J106" s="76"/>
      <c r="K106" s="77"/>
      <c r="L106" s="136" t="s">
        <v>246</v>
      </c>
      <c r="M106" s="137"/>
      <c r="N106" s="138"/>
      <c r="O106" s="53"/>
      <c r="P106" s="50"/>
      <c r="Q106" s="50"/>
      <c r="R106" s="50"/>
      <c r="S106" s="68" t="s">
        <v>253</v>
      </c>
      <c r="T106" s="69"/>
      <c r="U106" s="69"/>
      <c r="V106" s="69"/>
      <c r="W106" s="69"/>
      <c r="X106" s="69"/>
      <c r="Y106" s="69"/>
      <c r="Z106" s="69"/>
      <c r="AA106" s="69"/>
      <c r="AB106" s="69"/>
      <c r="AC106" s="69"/>
      <c r="AD106" s="69"/>
      <c r="AE106" s="68" t="s">
        <v>252</v>
      </c>
      <c r="AF106" s="69"/>
      <c r="AG106" s="69"/>
      <c r="AH106" s="69"/>
      <c r="AI106" s="69"/>
      <c r="AJ106" s="69"/>
      <c r="AK106" s="69"/>
      <c r="AL106" s="69"/>
      <c r="AM106" s="69"/>
      <c r="AN106" s="69"/>
      <c r="AO106" s="69"/>
      <c r="AP106" s="70"/>
      <c r="AQ106" s="51">
        <v>0</v>
      </c>
      <c r="AR106" s="51">
        <v>0</v>
      </c>
      <c r="AS106" s="189" t="s">
        <v>231</v>
      </c>
      <c r="AT106" s="190"/>
      <c r="AU106" s="190"/>
      <c r="AV106" s="190"/>
      <c r="AW106" s="190"/>
      <c r="AX106" s="190"/>
      <c r="AY106" s="190"/>
      <c r="AZ106" s="191"/>
      <c r="BA106" s="50" t="s">
        <v>316</v>
      </c>
      <c r="BB106" s="50"/>
      <c r="BC106" s="42"/>
      <c r="BD106" s="42"/>
      <c r="BE106" s="42"/>
      <c r="BF106" s="42"/>
      <c r="BG106" s="42"/>
    </row>
    <row r="107" spans="1:59" x14ac:dyDescent="0.25">
      <c r="A107" s="42"/>
      <c r="B107" s="42"/>
      <c r="C107" s="42"/>
      <c r="D107" s="42"/>
      <c r="E107" s="75" t="s">
        <v>239</v>
      </c>
      <c r="F107" s="76"/>
      <c r="G107" s="76"/>
      <c r="H107" s="76"/>
      <c r="I107" s="76"/>
      <c r="J107" s="76"/>
      <c r="K107" s="77"/>
      <c r="L107" s="49"/>
      <c r="M107" s="50"/>
      <c r="N107" s="50"/>
      <c r="O107" s="50"/>
      <c r="P107" s="50"/>
      <c r="Q107" s="50"/>
      <c r="R107" s="50"/>
      <c r="S107" s="68" t="s">
        <v>264</v>
      </c>
      <c r="T107" s="69"/>
      <c r="U107" s="69"/>
      <c r="V107" s="69"/>
      <c r="W107" s="69"/>
      <c r="X107" s="69"/>
      <c r="Y107" s="69"/>
      <c r="Z107" s="69"/>
      <c r="AA107" s="69"/>
      <c r="AB107" s="69"/>
      <c r="AC107" s="69"/>
      <c r="AD107" s="69"/>
      <c r="AE107" s="68" t="s">
        <v>251</v>
      </c>
      <c r="AF107" s="69"/>
      <c r="AG107" s="69"/>
      <c r="AH107" s="69"/>
      <c r="AI107" s="69"/>
      <c r="AJ107" s="69"/>
      <c r="AK107" s="69"/>
      <c r="AL107" s="69"/>
      <c r="AM107" s="69"/>
      <c r="AN107" s="69"/>
      <c r="AO107" s="69"/>
      <c r="AP107" s="70"/>
      <c r="AQ107" s="51">
        <v>0</v>
      </c>
      <c r="AR107" s="51">
        <v>1</v>
      </c>
      <c r="AS107" s="189" t="s">
        <v>354</v>
      </c>
      <c r="AT107" s="190"/>
      <c r="AU107" s="190"/>
      <c r="AV107" s="190"/>
      <c r="AW107" s="190"/>
      <c r="AX107" s="190"/>
      <c r="AY107" s="190"/>
      <c r="AZ107" s="191"/>
      <c r="BA107" s="50" t="s">
        <v>298</v>
      </c>
      <c r="BB107" s="50"/>
      <c r="BC107" s="42"/>
      <c r="BD107" s="42"/>
      <c r="BE107" s="42"/>
      <c r="BF107" s="42"/>
      <c r="BG107" s="42"/>
    </row>
    <row r="108" spans="1:59" x14ac:dyDescent="0.25">
      <c r="A108" s="42"/>
      <c r="B108" s="42"/>
      <c r="C108" s="42"/>
      <c r="D108" s="42"/>
      <c r="E108" s="75" t="s">
        <v>238</v>
      </c>
      <c r="F108" s="76"/>
      <c r="G108" s="76" t="s">
        <v>241</v>
      </c>
      <c r="H108" s="76"/>
      <c r="I108" s="76"/>
      <c r="J108" s="76"/>
      <c r="K108" s="77"/>
      <c r="L108" s="49"/>
      <c r="M108" s="50"/>
      <c r="N108" s="50"/>
      <c r="O108" s="50"/>
      <c r="P108" s="50"/>
      <c r="Q108" s="50"/>
      <c r="R108" s="50"/>
      <c r="S108" s="68" t="s">
        <v>312</v>
      </c>
      <c r="T108" s="69"/>
      <c r="U108" s="69"/>
      <c r="V108" s="69"/>
      <c r="W108" s="69"/>
      <c r="X108" s="69"/>
      <c r="Y108" s="69"/>
      <c r="Z108" s="69"/>
      <c r="AA108" s="69"/>
      <c r="AB108" s="69"/>
      <c r="AC108" s="69"/>
      <c r="AD108" s="69"/>
      <c r="AE108" s="68" t="s">
        <v>314</v>
      </c>
      <c r="AF108" s="69"/>
      <c r="AG108" s="69"/>
      <c r="AH108" s="69"/>
      <c r="AI108" s="69"/>
      <c r="AJ108" s="69"/>
      <c r="AK108" s="69"/>
      <c r="AL108" s="69"/>
      <c r="AM108" s="69"/>
      <c r="AN108" s="69"/>
      <c r="AO108" s="69"/>
      <c r="AP108" s="70"/>
      <c r="AQ108" s="51">
        <v>1</v>
      </c>
      <c r="AR108" s="51">
        <v>0</v>
      </c>
      <c r="AS108" s="189" t="s">
        <v>353</v>
      </c>
      <c r="AT108" s="190"/>
      <c r="AU108" s="190"/>
      <c r="AV108" s="190"/>
      <c r="AW108" s="190"/>
      <c r="AX108" s="190"/>
      <c r="AY108" s="190"/>
      <c r="AZ108" s="191"/>
      <c r="BA108" s="50" t="s">
        <v>265</v>
      </c>
      <c r="BB108" s="50"/>
      <c r="BC108" s="42"/>
      <c r="BD108" s="42"/>
      <c r="BE108" s="42"/>
      <c r="BF108" s="42"/>
      <c r="BG108" s="42"/>
    </row>
    <row r="109" spans="1:59" x14ac:dyDescent="0.25">
      <c r="A109" s="42"/>
      <c r="B109" s="42"/>
      <c r="C109" s="42"/>
      <c r="D109" s="42"/>
      <c r="E109" s="49"/>
      <c r="F109" s="50"/>
      <c r="G109" s="50"/>
      <c r="H109" s="50"/>
      <c r="I109" s="50"/>
      <c r="J109" s="50"/>
      <c r="K109" s="50"/>
      <c r="L109" s="52"/>
      <c r="M109" s="53"/>
      <c r="N109" s="53"/>
      <c r="O109" s="53"/>
      <c r="P109" s="50"/>
      <c r="Q109" s="50"/>
      <c r="R109" s="50"/>
      <c r="S109" s="68" t="s">
        <v>313</v>
      </c>
      <c r="T109" s="69"/>
      <c r="U109" s="69"/>
      <c r="V109" s="69"/>
      <c r="W109" s="69"/>
      <c r="X109" s="69"/>
      <c r="Y109" s="69"/>
      <c r="Z109" s="69"/>
      <c r="AA109" s="69"/>
      <c r="AB109" s="69"/>
      <c r="AC109" s="69"/>
      <c r="AD109" s="69"/>
      <c r="AE109" s="68" t="s">
        <v>315</v>
      </c>
      <c r="AF109" s="69"/>
      <c r="AG109" s="69"/>
      <c r="AH109" s="69"/>
      <c r="AI109" s="69"/>
      <c r="AJ109" s="69"/>
      <c r="AK109" s="69"/>
      <c r="AL109" s="69"/>
      <c r="AM109" s="69"/>
      <c r="AN109" s="69"/>
      <c r="AO109" s="69"/>
      <c r="AP109" s="70"/>
      <c r="AQ109" s="51">
        <v>1</v>
      </c>
      <c r="AR109" s="51">
        <v>1</v>
      </c>
      <c r="AS109" s="189" t="s">
        <v>233</v>
      </c>
      <c r="AT109" s="190"/>
      <c r="AU109" s="190"/>
      <c r="AV109" s="190"/>
      <c r="AW109" s="190"/>
      <c r="AX109" s="190"/>
      <c r="AY109" s="190"/>
      <c r="AZ109" s="191"/>
      <c r="BA109" s="50" t="s">
        <v>260</v>
      </c>
      <c r="BB109" s="50"/>
      <c r="BC109" s="42"/>
      <c r="BD109" s="42"/>
      <c r="BE109" s="42"/>
      <c r="BF109" s="42"/>
      <c r="BG109" s="42"/>
    </row>
    <row r="110" spans="1:59" x14ac:dyDescent="0.25">
      <c r="A110" s="42"/>
      <c r="B110" s="42"/>
      <c r="C110" s="42"/>
      <c r="D110" s="42"/>
      <c r="E110" s="49"/>
      <c r="F110" s="50"/>
      <c r="G110" s="50"/>
      <c r="H110" s="50"/>
      <c r="I110" s="50"/>
      <c r="J110" s="50"/>
      <c r="K110" s="50"/>
      <c r="L110" s="49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  <c r="AA110" s="50"/>
      <c r="AB110" s="50"/>
      <c r="AC110" s="50"/>
      <c r="AD110" s="50"/>
      <c r="AE110" s="50"/>
      <c r="AF110" s="50"/>
      <c r="AG110" s="50"/>
      <c r="AH110" s="50"/>
      <c r="AI110" s="50"/>
      <c r="AJ110" s="50"/>
      <c r="AK110" s="50"/>
      <c r="AL110" s="50"/>
      <c r="AM110" s="50"/>
      <c r="AN110" s="50"/>
      <c r="AO110" s="50"/>
      <c r="AP110" s="50"/>
      <c r="AQ110" s="42"/>
      <c r="AR110" s="42"/>
      <c r="AS110" s="42"/>
      <c r="AT110" s="42"/>
      <c r="AU110" s="42"/>
      <c r="AV110" s="42"/>
      <c r="AW110" s="42"/>
      <c r="AX110" s="42"/>
      <c r="AY110" s="42"/>
      <c r="AZ110" s="42"/>
      <c r="BA110" s="42"/>
      <c r="BB110" s="42"/>
      <c r="BC110" s="42"/>
      <c r="BD110" s="42"/>
      <c r="BE110" s="42"/>
      <c r="BF110" s="42"/>
      <c r="BG110" s="42"/>
    </row>
    <row r="111" spans="1:59" x14ac:dyDescent="0.25">
      <c r="A111" s="42"/>
      <c r="B111" s="42"/>
      <c r="C111" s="42"/>
      <c r="D111" s="42"/>
      <c r="E111" s="49"/>
      <c r="F111" s="50"/>
      <c r="G111" s="50"/>
      <c r="H111" s="50"/>
      <c r="I111" s="50"/>
      <c r="J111" s="50"/>
      <c r="K111" s="50"/>
      <c r="L111" s="49"/>
      <c r="M111" s="50"/>
      <c r="N111" s="50"/>
      <c r="O111" s="45">
        <v>37</v>
      </c>
      <c r="P111" s="46"/>
      <c r="Q111" s="46"/>
      <c r="R111" s="47">
        <v>34</v>
      </c>
      <c r="S111" s="50"/>
      <c r="T111" s="50"/>
      <c r="U111" s="50"/>
      <c r="V111" s="50"/>
      <c r="W111" s="50"/>
      <c r="X111" s="50"/>
      <c r="Y111" s="50"/>
      <c r="Z111" s="50"/>
      <c r="AA111" s="50"/>
      <c r="AB111" s="50"/>
      <c r="AC111" s="50"/>
      <c r="AD111" s="50"/>
      <c r="AE111" s="50"/>
      <c r="AF111" s="50"/>
      <c r="AG111" s="50"/>
      <c r="AH111" s="50"/>
      <c r="AI111" s="50"/>
      <c r="AJ111" s="50"/>
      <c r="AK111" s="50"/>
      <c r="AL111" s="50"/>
      <c r="AM111" s="50"/>
      <c r="AN111" s="50"/>
      <c r="AO111" s="50"/>
      <c r="AP111" s="50"/>
      <c r="AQ111" s="42"/>
      <c r="AR111" s="42"/>
      <c r="AS111" s="45">
        <v>7</v>
      </c>
      <c r="AT111" s="46"/>
      <c r="AU111" s="46"/>
      <c r="AV111" s="46"/>
      <c r="AW111" s="46"/>
      <c r="AX111" s="46"/>
      <c r="AY111" s="46"/>
      <c r="AZ111" s="47">
        <v>0</v>
      </c>
      <c r="BA111" s="42"/>
      <c r="BB111" s="42"/>
      <c r="BC111" s="42"/>
      <c r="BD111" s="42"/>
      <c r="BE111" s="42"/>
      <c r="BF111" s="42"/>
      <c r="BG111" s="42"/>
    </row>
    <row r="112" spans="1:59" x14ac:dyDescent="0.25">
      <c r="A112" s="42"/>
      <c r="B112" s="42"/>
      <c r="C112" s="42"/>
      <c r="D112" s="42"/>
      <c r="E112" s="49"/>
      <c r="F112" s="50"/>
      <c r="G112" s="50"/>
      <c r="H112" s="50"/>
      <c r="I112" s="50"/>
      <c r="J112" s="50"/>
      <c r="K112" s="50"/>
      <c r="L112" s="49"/>
      <c r="M112" s="50"/>
      <c r="N112" s="50"/>
      <c r="O112" s="177" t="s">
        <v>232</v>
      </c>
      <c r="P112" s="178"/>
      <c r="Q112" s="178"/>
      <c r="R112" s="179"/>
      <c r="S112" s="50"/>
      <c r="T112" s="50"/>
      <c r="U112" s="50"/>
      <c r="V112" s="50"/>
      <c r="W112" s="50"/>
      <c r="X112" s="50"/>
      <c r="Y112" s="50"/>
      <c r="Z112" s="50"/>
      <c r="AA112" s="50"/>
      <c r="AB112" s="50"/>
      <c r="AC112" s="50"/>
      <c r="AD112" s="50"/>
      <c r="AE112" s="50"/>
      <c r="AF112" s="50"/>
      <c r="AG112" s="50"/>
      <c r="AH112" s="50"/>
      <c r="AI112" s="50"/>
      <c r="AJ112" s="50"/>
      <c r="AK112" s="50"/>
      <c r="AL112" s="50"/>
      <c r="AM112" s="50"/>
      <c r="AN112" s="50"/>
      <c r="AO112" s="50"/>
      <c r="AP112" s="50"/>
      <c r="AQ112" s="172" t="s">
        <v>302</v>
      </c>
      <c r="AR112" s="173"/>
      <c r="AS112" s="174" t="s">
        <v>299</v>
      </c>
      <c r="AT112" s="175"/>
      <c r="AU112" s="175"/>
      <c r="AV112" s="175"/>
      <c r="AW112" s="175"/>
      <c r="AX112" s="175"/>
      <c r="AY112" s="175"/>
      <c r="AZ112" s="176"/>
      <c r="BA112" s="42"/>
      <c r="BB112" s="42"/>
      <c r="BC112" s="42"/>
      <c r="BD112" s="42"/>
      <c r="BE112" s="42"/>
      <c r="BF112" s="42"/>
      <c r="BG112" s="42"/>
    </row>
    <row r="113" spans="1:59" x14ac:dyDescent="0.25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79"/>
      <c r="P113" s="79"/>
      <c r="Q113" s="79"/>
      <c r="R113" s="80">
        <v>0</v>
      </c>
      <c r="S113" s="68" t="s">
        <v>348</v>
      </c>
      <c r="T113" s="71"/>
      <c r="U113" s="7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79"/>
      <c r="AT113" s="79"/>
      <c r="AU113" s="79"/>
      <c r="AV113" s="79"/>
      <c r="AW113" s="79"/>
      <c r="AX113" s="79"/>
      <c r="AY113" s="79"/>
      <c r="AZ113" s="81">
        <v>1</v>
      </c>
      <c r="BA113" s="85" t="s">
        <v>358</v>
      </c>
      <c r="BB113" s="71"/>
      <c r="BC113" s="71"/>
      <c r="BD113" s="72"/>
      <c r="BE113" s="42"/>
      <c r="BF113" s="42"/>
      <c r="BG113" s="42"/>
    </row>
    <row r="114" spans="1:59" x14ac:dyDescent="0.25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79"/>
      <c r="P114" s="79"/>
      <c r="Q114" s="79"/>
      <c r="R114" s="80">
        <v>1</v>
      </c>
      <c r="S114" s="68" t="s">
        <v>362</v>
      </c>
      <c r="T114" s="71"/>
      <c r="U114" s="7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79"/>
      <c r="AT114" s="79"/>
      <c r="AU114" s="79"/>
      <c r="AV114" s="79"/>
      <c r="AW114" s="79"/>
      <c r="AX114" s="79"/>
      <c r="AY114" s="80">
        <v>1</v>
      </c>
      <c r="AZ114" s="81"/>
      <c r="BA114" s="85" t="s">
        <v>359</v>
      </c>
      <c r="BB114" s="71"/>
      <c r="BC114" s="71"/>
      <c r="BD114" s="72"/>
      <c r="BE114" s="42"/>
      <c r="BF114" s="42"/>
      <c r="BG114" s="42"/>
    </row>
    <row r="115" spans="1:59" x14ac:dyDescent="0.25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79"/>
      <c r="P115" s="79"/>
      <c r="Q115" s="80">
        <v>1</v>
      </c>
      <c r="R115" s="79"/>
      <c r="S115" s="68" t="s">
        <v>262</v>
      </c>
      <c r="T115" s="71"/>
      <c r="U115" s="7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79"/>
      <c r="AT115" s="79"/>
      <c r="AU115" s="79"/>
      <c r="AV115" s="79"/>
      <c r="AW115" s="79"/>
      <c r="AX115" s="80">
        <v>1</v>
      </c>
      <c r="AY115" s="80"/>
      <c r="AZ115" s="82"/>
      <c r="BA115" s="85" t="s">
        <v>360</v>
      </c>
      <c r="BB115" s="71"/>
      <c r="BC115" s="71"/>
      <c r="BD115" s="72"/>
      <c r="BE115" s="42"/>
      <c r="BF115" s="42"/>
      <c r="BG115" s="42"/>
    </row>
    <row r="116" spans="1:59" x14ac:dyDescent="0.25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79"/>
      <c r="P116" s="80">
        <v>1</v>
      </c>
      <c r="Q116" s="80"/>
      <c r="R116" s="79"/>
      <c r="S116" s="68" t="s">
        <v>263</v>
      </c>
      <c r="T116" s="71"/>
      <c r="U116" s="7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79"/>
      <c r="AT116" s="79"/>
      <c r="AU116" s="79"/>
      <c r="AV116" s="79"/>
      <c r="AW116" s="80">
        <v>1</v>
      </c>
      <c r="AX116" s="79"/>
      <c r="AY116" s="80"/>
      <c r="AZ116" s="82"/>
      <c r="BA116" s="85" t="s">
        <v>361</v>
      </c>
      <c r="BB116" s="71"/>
      <c r="BC116" s="71"/>
      <c r="BD116" s="72"/>
      <c r="BE116" s="42"/>
      <c r="BF116" s="42"/>
      <c r="BG116" s="42"/>
    </row>
    <row r="117" spans="1:59" x14ac:dyDescent="0.25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80">
        <v>1</v>
      </c>
      <c r="P117" s="80"/>
      <c r="Q117" s="79"/>
      <c r="R117" s="79"/>
      <c r="S117" s="68" t="s">
        <v>261</v>
      </c>
      <c r="T117" s="71"/>
      <c r="U117" s="7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79"/>
      <c r="AT117" s="79"/>
      <c r="AU117" s="79"/>
      <c r="AV117" s="80">
        <v>1</v>
      </c>
      <c r="AW117" s="79"/>
      <c r="AX117" s="80"/>
      <c r="AY117" s="79"/>
      <c r="AZ117" s="82"/>
      <c r="BA117" s="85" t="s">
        <v>377</v>
      </c>
      <c r="BB117" s="71"/>
      <c r="BC117" s="71"/>
      <c r="BD117" s="72"/>
      <c r="BE117" s="42"/>
      <c r="BF117" s="42"/>
      <c r="BG117" s="42"/>
    </row>
    <row r="118" spans="1:59" x14ac:dyDescent="0.25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9"/>
      <c r="Q118" s="42"/>
      <c r="R118" s="42"/>
      <c r="S118" s="50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80" t="s">
        <v>379</v>
      </c>
      <c r="AT118" s="80" t="s">
        <v>379</v>
      </c>
      <c r="AU118" s="80" t="s">
        <v>379</v>
      </c>
      <c r="AV118" s="79"/>
      <c r="AW118" s="79"/>
      <c r="AX118" s="80"/>
      <c r="AY118" s="79"/>
      <c r="AZ118" s="82"/>
      <c r="BA118" s="85" t="s">
        <v>378</v>
      </c>
      <c r="BB118" s="71"/>
      <c r="BC118" s="71"/>
      <c r="BD118" s="72"/>
      <c r="BE118" s="42"/>
      <c r="BF118" s="42"/>
      <c r="BG118" s="42"/>
    </row>
    <row r="119" spans="1:59" x14ac:dyDescent="0.25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9"/>
      <c r="P119" s="42"/>
      <c r="Q119" s="42"/>
      <c r="R119" s="42"/>
      <c r="S119" s="50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85"/>
      <c r="AM119" s="71"/>
      <c r="AN119" s="71"/>
      <c r="AO119" s="71"/>
      <c r="AP119" s="71"/>
      <c r="AQ119" s="71"/>
      <c r="AR119" s="86" t="s">
        <v>348</v>
      </c>
      <c r="AS119" s="83">
        <v>0</v>
      </c>
      <c r="AT119" s="80">
        <v>0</v>
      </c>
      <c r="AU119" s="80">
        <v>0</v>
      </c>
      <c r="AV119" s="79"/>
      <c r="AW119" s="80"/>
      <c r="AX119" s="79"/>
      <c r="AY119" s="79"/>
      <c r="AZ119" s="79"/>
      <c r="BA119" s="42"/>
      <c r="BB119" s="42"/>
      <c r="BC119" s="42"/>
      <c r="BD119" s="42"/>
      <c r="BE119" s="42"/>
      <c r="BF119" s="42"/>
      <c r="BG119" s="42"/>
    </row>
    <row r="120" spans="1:59" x14ac:dyDescent="0.25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9"/>
      <c r="P120" s="42"/>
      <c r="Q120" s="42"/>
      <c r="R120" s="42"/>
      <c r="S120" s="50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85"/>
      <c r="AM120" s="71"/>
      <c r="AN120" s="71"/>
      <c r="AO120" s="71"/>
      <c r="AP120" s="71"/>
      <c r="AQ120" s="71"/>
      <c r="AR120" s="86" t="s">
        <v>383</v>
      </c>
      <c r="AS120" s="83">
        <v>0</v>
      </c>
      <c r="AT120" s="80">
        <v>0</v>
      </c>
      <c r="AU120" s="80">
        <v>1</v>
      </c>
      <c r="AV120" s="79"/>
      <c r="AW120" s="80"/>
      <c r="AX120" s="79"/>
      <c r="AY120" s="79"/>
      <c r="AZ120" s="79"/>
      <c r="BA120" s="42"/>
      <c r="BB120" s="42"/>
      <c r="BC120" s="42"/>
      <c r="BD120" s="42"/>
      <c r="BE120" s="42"/>
      <c r="BF120" s="42"/>
      <c r="BG120" s="42"/>
    </row>
    <row r="121" spans="1:59" x14ac:dyDescent="0.25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85"/>
      <c r="AM121" s="71"/>
      <c r="AN121" s="71"/>
      <c r="AO121" s="71"/>
      <c r="AP121" s="71"/>
      <c r="AQ121" s="71"/>
      <c r="AR121" s="86" t="s">
        <v>384</v>
      </c>
      <c r="AS121" s="83">
        <v>0</v>
      </c>
      <c r="AT121" s="80">
        <v>1</v>
      </c>
      <c r="AU121" s="80">
        <v>0</v>
      </c>
      <c r="AV121" s="80"/>
      <c r="AW121" s="79"/>
      <c r="AX121" s="79"/>
      <c r="AY121" s="79"/>
      <c r="AZ121" s="79"/>
      <c r="BA121" s="42"/>
      <c r="BB121" s="42"/>
      <c r="BC121" s="42"/>
      <c r="BD121" s="42"/>
      <c r="BE121" s="42"/>
      <c r="BF121" s="42"/>
      <c r="BG121" s="42"/>
    </row>
    <row r="122" spans="1:59" x14ac:dyDescent="0.25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85"/>
      <c r="AM122" s="71"/>
      <c r="AN122" s="71"/>
      <c r="AO122" s="71"/>
      <c r="AP122" s="71"/>
      <c r="AQ122" s="71"/>
      <c r="AR122" s="86" t="s">
        <v>381</v>
      </c>
      <c r="AS122" s="84">
        <v>0</v>
      </c>
      <c r="AT122" s="80">
        <v>1</v>
      </c>
      <c r="AU122" s="80">
        <v>1</v>
      </c>
      <c r="AV122" s="80"/>
      <c r="AW122" s="79"/>
      <c r="AX122" s="79"/>
      <c r="AY122" s="79"/>
      <c r="AZ122" s="79"/>
      <c r="BA122" s="42"/>
      <c r="BB122" s="42"/>
      <c r="BC122" s="42"/>
      <c r="BD122" s="42"/>
      <c r="BE122" s="42"/>
      <c r="BF122" s="42"/>
      <c r="BG122" s="42"/>
    </row>
    <row r="123" spans="1:59" x14ac:dyDescent="0.25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85"/>
      <c r="AM123" s="71"/>
      <c r="AN123" s="71"/>
      <c r="AO123" s="71"/>
      <c r="AP123" s="71"/>
      <c r="AQ123" s="71"/>
      <c r="AR123" s="86" t="s">
        <v>380</v>
      </c>
      <c r="AS123" s="83">
        <v>1</v>
      </c>
      <c r="AT123" s="80">
        <v>0</v>
      </c>
      <c r="AU123" s="80">
        <v>0</v>
      </c>
      <c r="AV123" s="79"/>
      <c r="AW123" s="79"/>
      <c r="AX123" s="79"/>
      <c r="AY123" s="79"/>
      <c r="AZ123" s="79"/>
      <c r="BA123" s="42"/>
      <c r="BB123" s="42"/>
      <c r="BC123" s="42"/>
      <c r="BD123" s="42"/>
      <c r="BE123" s="42"/>
      <c r="BF123" s="42"/>
      <c r="BG123" s="42"/>
    </row>
    <row r="124" spans="1:59" x14ac:dyDescent="0.25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85"/>
      <c r="AM124" s="71"/>
      <c r="AN124" s="71"/>
      <c r="AO124" s="71"/>
      <c r="AP124" s="71"/>
      <c r="AQ124" s="71"/>
      <c r="AR124" s="86" t="s">
        <v>385</v>
      </c>
      <c r="AS124" s="83">
        <v>1</v>
      </c>
      <c r="AT124" s="80">
        <v>0</v>
      </c>
      <c r="AU124" s="80">
        <v>1</v>
      </c>
      <c r="AV124" s="79"/>
      <c r="AW124" s="79"/>
      <c r="AX124" s="79"/>
      <c r="AY124" s="79"/>
      <c r="AZ124" s="79"/>
      <c r="BA124" s="42"/>
      <c r="BB124" s="42"/>
      <c r="BC124" s="42"/>
      <c r="BD124" s="42"/>
      <c r="BE124" s="42"/>
      <c r="BF124" s="42"/>
      <c r="BG124" s="42"/>
    </row>
    <row r="125" spans="1:59" x14ac:dyDescent="0.25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85"/>
      <c r="AM125" s="71"/>
      <c r="AN125" s="71"/>
      <c r="AO125" s="71"/>
      <c r="AP125" s="71"/>
      <c r="AQ125" s="71"/>
      <c r="AR125" s="86" t="s">
        <v>382</v>
      </c>
      <c r="AS125" s="83">
        <v>1</v>
      </c>
      <c r="AT125" s="80">
        <v>1</v>
      </c>
      <c r="AU125" s="80">
        <v>0</v>
      </c>
      <c r="AV125" s="79"/>
      <c r="AW125" s="79"/>
      <c r="AX125" s="79"/>
      <c r="AY125" s="79"/>
      <c r="AZ125" s="79"/>
      <c r="BA125" s="42"/>
      <c r="BB125" s="42"/>
      <c r="BC125" s="42"/>
      <c r="BD125" s="42"/>
      <c r="BE125" s="42"/>
      <c r="BF125" s="42"/>
      <c r="BG125" s="42"/>
    </row>
    <row r="126" spans="1:59" x14ac:dyDescent="0.25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85"/>
      <c r="AM126" s="71"/>
      <c r="AN126" s="71"/>
      <c r="AO126" s="71"/>
      <c r="AP126" s="71"/>
      <c r="AQ126" s="71"/>
      <c r="AR126" s="86" t="s">
        <v>386</v>
      </c>
      <c r="AS126" s="83">
        <v>1</v>
      </c>
      <c r="AT126" s="80">
        <v>1</v>
      </c>
      <c r="AU126" s="80">
        <v>1</v>
      </c>
      <c r="AV126" s="79"/>
      <c r="AW126" s="79"/>
      <c r="AX126" s="79"/>
      <c r="AY126" s="79"/>
      <c r="AZ126" s="79"/>
      <c r="BA126" s="42"/>
      <c r="BB126" s="42"/>
      <c r="BC126" s="42"/>
      <c r="BD126" s="42"/>
      <c r="BE126" s="42"/>
      <c r="BF126" s="42"/>
      <c r="BG126" s="42"/>
    </row>
    <row r="127" spans="1:59" x14ac:dyDescent="0.25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78"/>
      <c r="AS127" s="49"/>
      <c r="AT127" s="42"/>
      <c r="AU127" s="42"/>
      <c r="AV127" s="42"/>
      <c r="AW127" s="42"/>
      <c r="AX127" s="42"/>
      <c r="AY127" s="42"/>
      <c r="AZ127" s="42"/>
      <c r="BA127" s="42"/>
      <c r="BB127" s="42"/>
      <c r="BC127" s="42"/>
      <c r="BD127" s="42"/>
      <c r="BE127" s="42"/>
      <c r="BF127" s="42"/>
      <c r="BG127" s="42"/>
    </row>
    <row r="128" spans="1:59" x14ac:dyDescent="0.25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9"/>
      <c r="AT128" s="42"/>
      <c r="AU128" s="42"/>
      <c r="AV128" s="42"/>
      <c r="AW128" s="42"/>
      <c r="AX128" s="42"/>
      <c r="AY128" s="42"/>
      <c r="AZ128" s="42"/>
      <c r="BA128" s="42"/>
      <c r="BB128" s="42"/>
      <c r="BC128" s="42"/>
      <c r="BD128" s="42"/>
      <c r="BE128" s="42"/>
      <c r="BF128" s="42"/>
      <c r="BG128" s="42"/>
    </row>
    <row r="129" spans="1:59" x14ac:dyDescent="0.25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2"/>
      <c r="AW129" s="42"/>
      <c r="AX129" s="42"/>
      <c r="AY129" s="42"/>
      <c r="AZ129" s="42"/>
      <c r="BA129" s="42"/>
      <c r="BB129" s="42"/>
      <c r="BC129" s="42"/>
      <c r="BD129" s="42"/>
      <c r="BE129" s="42"/>
      <c r="BF129" s="42"/>
      <c r="BG129" s="42"/>
    </row>
    <row r="130" spans="1:59" x14ac:dyDescent="0.25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172" t="s">
        <v>304</v>
      </c>
      <c r="AR130" s="173"/>
      <c r="AS130" s="174" t="s">
        <v>355</v>
      </c>
      <c r="AT130" s="175"/>
      <c r="AU130" s="175"/>
      <c r="AV130" s="175"/>
      <c r="AW130" s="175"/>
      <c r="AX130" s="175"/>
      <c r="AY130" s="175"/>
      <c r="AZ130" s="176"/>
      <c r="BA130" s="42"/>
      <c r="BB130" s="42"/>
      <c r="BC130" s="42"/>
      <c r="BD130" s="42"/>
      <c r="BE130" s="42"/>
      <c r="BF130" s="42"/>
      <c r="BG130" s="42"/>
    </row>
    <row r="131" spans="1:59" x14ac:dyDescent="0.25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180" t="s">
        <v>301</v>
      </c>
      <c r="AT131" s="181"/>
      <c r="AU131" s="181"/>
      <c r="AV131" s="181"/>
      <c r="AW131" s="181"/>
      <c r="AX131" s="181"/>
      <c r="AY131" s="181"/>
      <c r="AZ131" s="182"/>
      <c r="BA131" s="42"/>
      <c r="BB131" s="42"/>
      <c r="BC131" s="42"/>
      <c r="BD131" s="42"/>
      <c r="BE131" s="42"/>
      <c r="BF131" s="42"/>
      <c r="BG131" s="42"/>
    </row>
    <row r="132" spans="1:59" x14ac:dyDescent="0.25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2"/>
      <c r="AW132" s="42"/>
      <c r="AX132" s="42"/>
      <c r="AY132" s="42"/>
      <c r="AZ132" s="42"/>
      <c r="BA132" s="42"/>
      <c r="BB132" s="42"/>
      <c r="BC132" s="42"/>
      <c r="BD132" s="42"/>
      <c r="BE132" s="42"/>
      <c r="BF132" s="42"/>
      <c r="BG132" s="42"/>
    </row>
    <row r="133" spans="1:59" x14ac:dyDescent="0.25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172" t="s">
        <v>303</v>
      </c>
      <c r="AR133" s="173"/>
      <c r="AS133" s="174" t="s">
        <v>305</v>
      </c>
      <c r="AT133" s="175"/>
      <c r="AU133" s="175"/>
      <c r="AV133" s="175"/>
      <c r="AW133" s="175"/>
      <c r="AX133" s="175"/>
      <c r="AY133" s="175"/>
      <c r="AZ133" s="176"/>
      <c r="BA133" s="42"/>
      <c r="BB133" s="42"/>
      <c r="BC133" s="42"/>
      <c r="BD133" s="42"/>
      <c r="BE133" s="42"/>
      <c r="BF133" s="42"/>
      <c r="BG133" s="42"/>
    </row>
    <row r="134" spans="1:59" x14ac:dyDescent="0.25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68" t="s">
        <v>308</v>
      </c>
      <c r="AT134" s="71"/>
      <c r="AU134" s="71"/>
      <c r="AV134" s="71"/>
      <c r="AW134" s="71"/>
      <c r="AX134" s="71"/>
      <c r="AY134" s="71"/>
      <c r="AZ134" s="72"/>
      <c r="BA134" s="42"/>
      <c r="BB134" s="42"/>
      <c r="BC134" s="42"/>
      <c r="BD134" s="42"/>
      <c r="BE134" s="42"/>
      <c r="BF134" s="42"/>
      <c r="BG134" s="42"/>
    </row>
    <row r="135" spans="1:59" x14ac:dyDescent="0.25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68" t="s">
        <v>309</v>
      </c>
      <c r="AT135" s="71"/>
      <c r="AU135" s="71"/>
      <c r="AV135" s="71"/>
      <c r="AW135" s="71"/>
      <c r="AX135" s="71"/>
      <c r="AY135" s="71"/>
      <c r="AZ135" s="72"/>
      <c r="BA135" s="42"/>
      <c r="BB135" s="42"/>
      <c r="BC135" s="42"/>
      <c r="BD135" s="42"/>
      <c r="BE135" s="42"/>
      <c r="BF135" s="42"/>
      <c r="BG135" s="42"/>
    </row>
    <row r="136" spans="1:59" x14ac:dyDescent="0.25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68" t="s">
        <v>311</v>
      </c>
      <c r="AT136" s="71"/>
      <c r="AU136" s="71"/>
      <c r="AV136" s="71"/>
      <c r="AW136" s="71"/>
      <c r="AX136" s="71"/>
      <c r="AY136" s="71"/>
      <c r="AZ136" s="72"/>
      <c r="BA136" s="42"/>
      <c r="BB136" s="42"/>
      <c r="BC136" s="42"/>
      <c r="BD136" s="42"/>
      <c r="BE136" s="42"/>
      <c r="BF136" s="42"/>
      <c r="BG136" s="42"/>
    </row>
    <row r="137" spans="1:59" x14ac:dyDescent="0.25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68" t="s">
        <v>310</v>
      </c>
      <c r="AT137" s="73"/>
      <c r="AU137" s="73"/>
      <c r="AV137" s="73"/>
      <c r="AW137" s="73"/>
      <c r="AX137" s="73"/>
      <c r="AY137" s="73"/>
      <c r="AZ137" s="74"/>
      <c r="BA137" s="42"/>
      <c r="BB137" s="42"/>
      <c r="BC137" s="42"/>
      <c r="BD137" s="42"/>
      <c r="BE137" s="42"/>
      <c r="BF137" s="42"/>
      <c r="BG137" s="42"/>
    </row>
    <row r="138" spans="1:59" x14ac:dyDescent="0.25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50"/>
      <c r="AT138" s="54"/>
      <c r="AU138" s="54"/>
      <c r="AV138" s="54"/>
      <c r="AW138" s="54"/>
      <c r="AX138" s="54"/>
      <c r="AY138" s="54"/>
      <c r="AZ138" s="54"/>
      <c r="BA138" s="42"/>
      <c r="BB138" s="42"/>
      <c r="BC138" s="42"/>
      <c r="BD138" s="42"/>
      <c r="BE138" s="42"/>
      <c r="BF138" s="42"/>
      <c r="BG138" s="42"/>
    </row>
    <row r="139" spans="1:59" x14ac:dyDescent="0.25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  <c r="AF139" s="42"/>
      <c r="AG139" s="42"/>
      <c r="AH139" s="42"/>
      <c r="AI139" s="42"/>
      <c r="AJ139" s="42"/>
      <c r="AK139" s="42"/>
      <c r="AL139" s="42"/>
      <c r="AM139" s="42"/>
      <c r="AN139" s="42"/>
      <c r="AO139" s="42"/>
      <c r="AP139" s="42"/>
      <c r="AQ139" s="42"/>
      <c r="AR139" s="42"/>
      <c r="AS139" s="50"/>
      <c r="AT139" s="54"/>
      <c r="AU139" s="54"/>
      <c r="AV139" s="54"/>
      <c r="AW139" s="54"/>
      <c r="AX139" s="54"/>
      <c r="AY139" s="54"/>
      <c r="AZ139" s="54"/>
      <c r="BA139" s="42"/>
      <c r="BB139" s="42"/>
      <c r="BC139" s="42"/>
      <c r="BD139" s="42"/>
      <c r="BE139" s="42"/>
      <c r="BF139" s="42"/>
      <c r="BG139" s="42"/>
    </row>
    <row r="140" spans="1:59" ht="15.75" x14ac:dyDescent="0.25">
      <c r="A140" s="63" t="s">
        <v>258</v>
      </c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  <c r="AD140" s="64"/>
      <c r="AE140" s="64"/>
      <c r="AF140" s="64"/>
      <c r="AG140" s="64"/>
      <c r="AH140" s="64"/>
      <c r="AI140" s="64"/>
      <c r="AJ140" s="64"/>
      <c r="AK140" s="64"/>
      <c r="AL140" s="64"/>
      <c r="AM140" s="64"/>
      <c r="AN140" s="64"/>
      <c r="AO140" s="64"/>
      <c r="AP140" s="64"/>
      <c r="AQ140" s="64"/>
      <c r="AR140" s="64"/>
      <c r="AS140" s="64"/>
      <c r="AT140" s="64"/>
      <c r="AU140" s="64"/>
      <c r="AV140" s="64"/>
      <c r="AW140" s="64"/>
      <c r="AX140" s="64"/>
      <c r="AY140" s="64"/>
      <c r="AZ140" s="64"/>
      <c r="BA140" s="64"/>
      <c r="BB140" s="64"/>
      <c r="BC140" s="64"/>
      <c r="BD140" s="64"/>
      <c r="BE140" s="64"/>
      <c r="BF140" s="64"/>
      <c r="BG140" s="64"/>
    </row>
    <row r="141" spans="1:59" x14ac:dyDescent="0.25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  <c r="AF141" s="42"/>
      <c r="AG141" s="42"/>
      <c r="AH141" s="42"/>
      <c r="AI141" s="42"/>
      <c r="AJ141" s="42"/>
      <c r="AK141" s="42"/>
      <c r="AL141" s="42"/>
      <c r="AM141" s="42"/>
      <c r="AN141" s="42"/>
      <c r="AO141" s="42"/>
      <c r="AP141" s="42"/>
      <c r="AQ141" s="42"/>
      <c r="AR141" s="42"/>
      <c r="AS141" s="42"/>
      <c r="AT141" s="42"/>
      <c r="AU141" s="42"/>
      <c r="AV141" s="42"/>
      <c r="AW141" s="42"/>
      <c r="AX141" s="42"/>
      <c r="AY141" s="42"/>
      <c r="AZ141" s="42"/>
      <c r="BA141" s="42"/>
      <c r="BB141" s="42"/>
      <c r="BC141" s="42"/>
      <c r="BD141" s="42"/>
      <c r="BE141" s="42"/>
      <c r="BF141" s="42"/>
      <c r="BG141" s="42"/>
    </row>
    <row r="142" spans="1:59" x14ac:dyDescent="0.25">
      <c r="A142" s="66" t="s">
        <v>288</v>
      </c>
      <c r="B142" s="66" t="s">
        <v>10</v>
      </c>
      <c r="C142" s="67" t="s">
        <v>370</v>
      </c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  <c r="AF142" s="42"/>
      <c r="AG142" s="42"/>
      <c r="AH142" s="42"/>
      <c r="AI142" s="42"/>
      <c r="AJ142" s="42"/>
      <c r="AK142" s="42"/>
      <c r="AL142" s="42"/>
      <c r="AM142" s="42"/>
      <c r="AN142" s="42"/>
      <c r="AO142" s="42"/>
      <c r="AP142" s="42"/>
      <c r="AQ142" s="42"/>
      <c r="AR142" s="42"/>
      <c r="AS142" s="42"/>
      <c r="AT142" s="42"/>
      <c r="AU142" s="42"/>
      <c r="AV142" s="42"/>
      <c r="AW142" s="42"/>
      <c r="AX142" s="42"/>
      <c r="AY142" s="42"/>
      <c r="AZ142" s="42"/>
      <c r="BA142" s="42"/>
      <c r="BB142" s="42"/>
      <c r="BC142" s="42"/>
      <c r="BD142" s="42"/>
      <c r="BE142" s="42"/>
      <c r="BF142" s="42"/>
      <c r="BG142" s="42"/>
    </row>
    <row r="143" spans="1:59" x14ac:dyDescent="0.25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  <c r="AF143" s="42"/>
      <c r="AG143" s="42"/>
      <c r="AH143" s="42"/>
      <c r="AI143" s="42"/>
      <c r="AJ143" s="42"/>
      <c r="AK143" s="42"/>
      <c r="AL143" s="42"/>
      <c r="AM143" s="42"/>
      <c r="AN143" s="42"/>
      <c r="AO143" s="42"/>
      <c r="AP143" s="42"/>
      <c r="AQ143" s="42"/>
      <c r="AR143" s="42"/>
      <c r="AS143" s="42"/>
      <c r="AT143" s="42"/>
      <c r="AU143" s="42"/>
      <c r="AV143" s="42"/>
      <c r="AW143" s="42"/>
      <c r="AX143" s="42"/>
      <c r="AY143" s="42"/>
      <c r="AZ143" s="42"/>
      <c r="BA143" s="42"/>
      <c r="BB143" s="42"/>
      <c r="BC143" s="42"/>
      <c r="BD143" s="42"/>
      <c r="BE143" s="42"/>
      <c r="BF143" s="42"/>
      <c r="BG143" s="42"/>
    </row>
    <row r="144" spans="1:59" x14ac:dyDescent="0.25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  <c r="AF144" s="42"/>
      <c r="AG144" s="42"/>
      <c r="AH144" s="42"/>
      <c r="AI144" s="42"/>
      <c r="AJ144" s="42"/>
      <c r="AK144" s="42"/>
      <c r="AL144" s="42"/>
      <c r="AM144" s="42"/>
      <c r="AN144" s="42"/>
      <c r="AO144" s="42"/>
      <c r="AP144" s="42"/>
      <c r="AQ144" s="42"/>
      <c r="AR144" s="42"/>
      <c r="AS144" s="42"/>
      <c r="AT144" s="42"/>
      <c r="AU144" s="42"/>
      <c r="AV144" s="42"/>
      <c r="AW144" s="42"/>
      <c r="AX144" s="42"/>
      <c r="AY144" s="42"/>
      <c r="AZ144" s="42"/>
      <c r="BA144" s="42"/>
      <c r="BB144" s="42"/>
      <c r="BC144" s="42"/>
      <c r="BD144" s="42"/>
      <c r="BE144" s="42"/>
      <c r="BF144" s="42"/>
      <c r="BG144" s="42"/>
    </row>
    <row r="145" spans="1:59" x14ac:dyDescent="0.25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  <c r="AD145" s="42"/>
      <c r="AE145" s="42"/>
      <c r="AF145" s="42"/>
      <c r="AG145" s="42"/>
      <c r="AH145" s="42"/>
      <c r="AI145" s="42"/>
      <c r="AJ145" s="42"/>
      <c r="AK145" s="42"/>
      <c r="AL145" s="42"/>
      <c r="AM145" s="42"/>
      <c r="AN145" s="42"/>
      <c r="AO145" s="42"/>
      <c r="AP145" s="42"/>
      <c r="AQ145" s="42"/>
      <c r="AR145" s="42"/>
      <c r="AS145" s="42"/>
      <c r="AT145" s="42"/>
      <c r="AU145" s="42"/>
      <c r="AV145" s="42"/>
      <c r="AW145" s="42"/>
      <c r="AX145" s="42"/>
      <c r="AY145" s="42"/>
      <c r="AZ145" s="42"/>
      <c r="BA145" s="42"/>
      <c r="BB145" s="42"/>
      <c r="BC145" s="42"/>
      <c r="BD145" s="42"/>
      <c r="BE145" s="42"/>
      <c r="BF145" s="42"/>
      <c r="BG145" s="42"/>
    </row>
    <row r="146" spans="1:59" x14ac:dyDescent="0.25">
      <c r="A146" s="66" t="s">
        <v>329</v>
      </c>
      <c r="B146" s="66" t="s">
        <v>1</v>
      </c>
      <c r="C146" s="67" t="s">
        <v>371</v>
      </c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  <c r="AD146" s="42"/>
      <c r="AE146" s="42"/>
      <c r="AF146" s="42"/>
      <c r="AG146" s="42"/>
      <c r="AH146" s="42"/>
      <c r="AI146" s="42"/>
      <c r="AJ146" s="42"/>
      <c r="AK146" s="42"/>
      <c r="AL146" s="42"/>
      <c r="AM146" s="42"/>
      <c r="AN146" s="42"/>
      <c r="AO146" s="42"/>
      <c r="AP146" s="42"/>
      <c r="AQ146" s="42"/>
      <c r="AR146" s="42"/>
      <c r="AS146" s="42"/>
      <c r="AT146" s="42"/>
      <c r="AU146" s="42"/>
      <c r="AV146" s="42"/>
      <c r="AW146" s="42"/>
      <c r="AX146" s="42"/>
      <c r="AY146" s="42"/>
      <c r="AZ146" s="42"/>
      <c r="BA146" s="42"/>
      <c r="BB146" s="42"/>
      <c r="BC146" s="42"/>
      <c r="BD146" s="42"/>
      <c r="BE146" s="42"/>
      <c r="BF146" s="42"/>
      <c r="BG146" s="42"/>
    </row>
    <row r="147" spans="1:59" x14ac:dyDescent="0.25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  <c r="AD147" s="42"/>
      <c r="AE147" s="42"/>
      <c r="AF147" s="42"/>
      <c r="AG147" s="42"/>
      <c r="AH147" s="42"/>
      <c r="AI147" s="42"/>
      <c r="AJ147" s="42"/>
      <c r="AK147" s="42"/>
      <c r="AL147" s="42"/>
      <c r="AM147" s="42"/>
      <c r="AN147" s="42"/>
      <c r="AO147" s="42"/>
      <c r="AP147" s="42"/>
      <c r="AQ147" s="42"/>
      <c r="AR147" s="42"/>
      <c r="AS147" s="42"/>
      <c r="AT147" s="42"/>
      <c r="AU147" s="42"/>
      <c r="AV147" s="42"/>
      <c r="AW147" s="42"/>
      <c r="AX147" s="42"/>
      <c r="AY147" s="42"/>
      <c r="AZ147" s="42"/>
      <c r="BA147" s="42"/>
      <c r="BB147" s="42"/>
      <c r="BC147" s="42"/>
      <c r="BD147" s="42"/>
      <c r="BE147" s="42"/>
      <c r="BF147" s="42"/>
      <c r="BG147" s="42"/>
    </row>
    <row r="148" spans="1:59" x14ac:dyDescent="0.25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  <c r="AD148" s="42"/>
      <c r="AE148" s="42"/>
      <c r="AF148" s="42"/>
      <c r="AG148" s="42"/>
      <c r="AH148" s="42"/>
      <c r="AI148" s="42"/>
      <c r="AJ148" s="42"/>
      <c r="AK148" s="42"/>
      <c r="AL148" s="42"/>
      <c r="AM148" s="42"/>
      <c r="AN148" s="42"/>
      <c r="AO148" s="42"/>
      <c r="AP148" s="42"/>
      <c r="AQ148" s="42"/>
      <c r="AR148" s="42"/>
      <c r="AS148" s="42"/>
      <c r="AT148" s="42"/>
      <c r="AU148" s="42"/>
      <c r="AV148" s="42"/>
      <c r="AW148" s="42"/>
      <c r="AX148" s="42"/>
      <c r="AY148" s="42"/>
      <c r="AZ148" s="42"/>
      <c r="BA148" s="42"/>
      <c r="BB148" s="42"/>
      <c r="BC148" s="42"/>
      <c r="BD148" s="42"/>
      <c r="BE148" s="42"/>
      <c r="BF148" s="42"/>
      <c r="BG148" s="42"/>
    </row>
    <row r="149" spans="1:59" x14ac:dyDescent="0.25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  <c r="AD149" s="42"/>
      <c r="AE149" s="42"/>
      <c r="AF149" s="42"/>
      <c r="AG149" s="42"/>
      <c r="AH149" s="42"/>
      <c r="AI149" s="42"/>
      <c r="AJ149" s="42"/>
      <c r="AK149" s="42"/>
      <c r="AL149" s="42"/>
      <c r="AM149" s="42"/>
      <c r="AN149" s="42"/>
      <c r="AO149" s="42"/>
      <c r="AP149" s="42"/>
      <c r="AQ149" s="42"/>
      <c r="AR149" s="42"/>
      <c r="AS149" s="42"/>
      <c r="AT149" s="42"/>
      <c r="AU149" s="42"/>
      <c r="AV149" s="42"/>
      <c r="AW149" s="42"/>
      <c r="AX149" s="42"/>
      <c r="AY149" s="42"/>
      <c r="AZ149" s="42"/>
      <c r="BA149" s="42"/>
      <c r="BB149" s="42"/>
      <c r="BC149" s="42"/>
      <c r="BD149" s="42"/>
      <c r="BE149" s="42"/>
      <c r="BF149" s="42"/>
      <c r="BG149" s="42"/>
    </row>
    <row r="150" spans="1:59" x14ac:dyDescent="0.25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  <c r="AD150" s="42"/>
      <c r="AE150" s="42"/>
      <c r="AF150" s="42"/>
      <c r="AG150" s="42"/>
      <c r="AH150" s="42"/>
      <c r="AI150" s="42"/>
      <c r="AJ150" s="42"/>
      <c r="AK150" s="42"/>
      <c r="AL150" s="42"/>
      <c r="AM150" s="42"/>
      <c r="AN150" s="42"/>
      <c r="AO150" s="42"/>
      <c r="AP150" s="42"/>
      <c r="AQ150" s="42"/>
      <c r="AR150" s="42"/>
      <c r="AS150" s="42"/>
      <c r="AT150" s="42"/>
      <c r="AU150" s="42"/>
      <c r="AV150" s="42"/>
      <c r="AW150" s="42"/>
      <c r="AX150" s="42"/>
      <c r="AY150" s="42"/>
      <c r="AZ150" s="42"/>
      <c r="BA150" s="42"/>
      <c r="BB150" s="42"/>
      <c r="BC150" s="42"/>
      <c r="BD150" s="42"/>
      <c r="BE150" s="42"/>
      <c r="BF150" s="42"/>
      <c r="BG150" s="42"/>
    </row>
    <row r="151" spans="1:59" x14ac:dyDescent="0.25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  <c r="AD151" s="42"/>
      <c r="AE151" s="42"/>
      <c r="AF151" s="42"/>
      <c r="AG151" s="42"/>
      <c r="AH151" s="42"/>
      <c r="AI151" s="42"/>
      <c r="AJ151" s="42"/>
      <c r="AK151" s="42"/>
      <c r="AL151" s="42"/>
      <c r="AM151" s="42"/>
      <c r="AN151" s="42"/>
      <c r="AO151" s="42"/>
      <c r="AP151" s="42"/>
      <c r="AQ151" s="42"/>
      <c r="AR151" s="42"/>
      <c r="AS151" s="42"/>
      <c r="AT151" s="42"/>
      <c r="AU151" s="42"/>
      <c r="AV151" s="42"/>
      <c r="AW151" s="42"/>
      <c r="AX151" s="42"/>
      <c r="AY151" s="42"/>
      <c r="AZ151" s="42"/>
      <c r="BA151" s="42"/>
      <c r="BB151" s="42"/>
      <c r="BC151" s="42"/>
      <c r="BD151" s="42"/>
      <c r="BE151" s="42"/>
      <c r="BF151" s="42"/>
      <c r="BG151" s="42"/>
    </row>
    <row r="152" spans="1:59" ht="15.75" x14ac:dyDescent="0.25">
      <c r="A152" s="63" t="s">
        <v>259</v>
      </c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  <c r="AD152" s="64"/>
      <c r="AE152" s="64"/>
      <c r="AF152" s="64"/>
      <c r="AG152" s="64"/>
      <c r="AH152" s="64"/>
      <c r="AI152" s="64"/>
      <c r="AJ152" s="64"/>
      <c r="AK152" s="64"/>
      <c r="AL152" s="64"/>
      <c r="AM152" s="64"/>
      <c r="AN152" s="64"/>
      <c r="AO152" s="64"/>
      <c r="AP152" s="64"/>
      <c r="AQ152" s="64"/>
      <c r="AR152" s="64"/>
      <c r="AS152" s="64"/>
      <c r="AT152" s="64"/>
      <c r="AU152" s="64"/>
      <c r="AV152" s="64"/>
      <c r="AW152" s="64"/>
      <c r="AX152" s="64"/>
      <c r="AY152" s="64"/>
      <c r="AZ152" s="64"/>
      <c r="BA152" s="64"/>
      <c r="BB152" s="64"/>
      <c r="BC152" s="64"/>
      <c r="BD152" s="64"/>
      <c r="BE152" s="64"/>
      <c r="BF152" s="64"/>
      <c r="BG152" s="64"/>
    </row>
    <row r="153" spans="1:59" x14ac:dyDescent="0.25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  <c r="AD153" s="42"/>
      <c r="AE153" s="42"/>
      <c r="AF153" s="42"/>
      <c r="AG153" s="42"/>
      <c r="AH153" s="42"/>
      <c r="AI153" s="42"/>
      <c r="AJ153" s="42"/>
      <c r="AK153" s="42"/>
      <c r="AL153" s="42"/>
      <c r="AM153" s="42"/>
      <c r="AN153" s="42"/>
      <c r="AO153" s="42"/>
      <c r="AP153" s="42"/>
      <c r="AQ153" s="42"/>
      <c r="AR153" s="42"/>
      <c r="AS153" s="42"/>
      <c r="AT153" s="42"/>
      <c r="AU153" s="42"/>
      <c r="AV153" s="42"/>
      <c r="AW153" s="42"/>
      <c r="AX153" s="42"/>
      <c r="AY153" s="42"/>
      <c r="AZ153" s="42"/>
      <c r="BA153" s="42"/>
      <c r="BB153" s="42"/>
      <c r="BC153" s="42"/>
      <c r="BD153" s="42"/>
      <c r="BE153" s="42"/>
      <c r="BF153" s="42"/>
      <c r="BG153" s="42"/>
    </row>
    <row r="154" spans="1:59" x14ac:dyDescent="0.25">
      <c r="A154" s="66" t="s">
        <v>288</v>
      </c>
      <c r="B154" s="66" t="s">
        <v>10</v>
      </c>
      <c r="C154" s="67" t="s">
        <v>372</v>
      </c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  <c r="AD154" s="42"/>
      <c r="AE154" s="42"/>
      <c r="AF154" s="42"/>
      <c r="AG154" s="42"/>
      <c r="AH154" s="42"/>
      <c r="AI154" s="42"/>
      <c r="AJ154" s="42"/>
      <c r="AK154" s="42"/>
      <c r="AL154" s="42"/>
      <c r="AM154" s="42"/>
      <c r="AN154" s="42"/>
      <c r="AO154" s="42"/>
      <c r="AP154" s="42"/>
      <c r="AQ154" s="42"/>
      <c r="AR154" s="42"/>
      <c r="AS154" s="42"/>
      <c r="AT154" s="42"/>
      <c r="AU154" s="42"/>
      <c r="AV154" s="42"/>
      <c r="AW154" s="42"/>
      <c r="AX154" s="42"/>
      <c r="AY154" s="42"/>
      <c r="AZ154" s="42"/>
      <c r="BA154" s="42"/>
      <c r="BB154" s="42"/>
      <c r="BC154" s="42"/>
      <c r="BD154" s="42"/>
      <c r="BE154" s="42"/>
      <c r="BF154" s="42"/>
      <c r="BG154" s="42"/>
    </row>
    <row r="155" spans="1:59" x14ac:dyDescent="0.25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  <c r="AD155" s="42"/>
      <c r="AE155" s="42"/>
      <c r="AF155" s="42"/>
      <c r="AG155" s="42"/>
      <c r="AH155" s="42"/>
      <c r="AI155" s="42"/>
      <c r="AJ155" s="42"/>
      <c r="AK155" s="42"/>
      <c r="AL155" s="42"/>
      <c r="AM155" s="42"/>
      <c r="AN155" s="42"/>
      <c r="AO155" s="42"/>
      <c r="AP155" s="42"/>
      <c r="AQ155" s="42"/>
      <c r="AR155" s="42"/>
      <c r="AS155" s="42"/>
      <c r="AT155" s="42"/>
      <c r="AU155" s="42"/>
      <c r="AV155" s="42"/>
      <c r="AW155" s="42"/>
      <c r="AX155" s="42"/>
      <c r="AY155" s="42"/>
      <c r="AZ155" s="42"/>
      <c r="BA155" s="42"/>
      <c r="BB155" s="42"/>
      <c r="BC155" s="42"/>
      <c r="BD155" s="42"/>
      <c r="BE155" s="42"/>
      <c r="BF155" s="42"/>
      <c r="BG155" s="42"/>
    </row>
    <row r="156" spans="1:59" x14ac:dyDescent="0.25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  <c r="AD156" s="42"/>
      <c r="AE156" s="42"/>
      <c r="AF156" s="42"/>
      <c r="AG156" s="42"/>
      <c r="AH156" s="42"/>
      <c r="AI156" s="42"/>
      <c r="AJ156" s="42"/>
      <c r="AK156" s="42"/>
      <c r="AL156" s="42"/>
      <c r="AM156" s="42"/>
      <c r="AN156" s="42"/>
      <c r="AO156" s="42"/>
      <c r="AP156" s="42"/>
      <c r="AQ156" s="42"/>
      <c r="AR156" s="42"/>
      <c r="AS156" s="42"/>
      <c r="AT156" s="42"/>
      <c r="AU156" s="42"/>
      <c r="AV156" s="42"/>
      <c r="AW156" s="42"/>
      <c r="AX156" s="42"/>
      <c r="AY156" s="42"/>
      <c r="AZ156" s="42"/>
      <c r="BA156" s="42"/>
      <c r="BB156" s="42"/>
      <c r="BC156" s="42"/>
      <c r="BD156" s="42"/>
      <c r="BE156" s="42"/>
      <c r="BF156" s="42"/>
      <c r="BG156" s="42"/>
    </row>
    <row r="157" spans="1:59" x14ac:dyDescent="0.25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  <c r="AD157" s="42"/>
      <c r="AE157" s="42"/>
      <c r="AF157" s="42"/>
      <c r="AG157" s="42"/>
      <c r="AH157" s="42"/>
      <c r="AI157" s="42"/>
      <c r="AJ157" s="42"/>
      <c r="AK157" s="42"/>
      <c r="AL157" s="42"/>
      <c r="AM157" s="42"/>
      <c r="AN157" s="42"/>
      <c r="AO157" s="42"/>
      <c r="AP157" s="42"/>
      <c r="AQ157" s="42"/>
      <c r="AR157" s="42"/>
      <c r="AS157" s="42"/>
      <c r="AT157" s="42"/>
      <c r="AU157" s="42"/>
      <c r="AV157" s="42"/>
      <c r="AW157" s="42"/>
      <c r="AX157" s="42"/>
      <c r="AY157" s="42"/>
      <c r="AZ157" s="42"/>
      <c r="BA157" s="42"/>
      <c r="BB157" s="42"/>
      <c r="BC157" s="42"/>
      <c r="BD157" s="42"/>
      <c r="BE157" s="42"/>
      <c r="BF157" s="42"/>
      <c r="BG157" s="42"/>
    </row>
    <row r="158" spans="1:59" x14ac:dyDescent="0.25">
      <c r="A158" s="66" t="s">
        <v>329</v>
      </c>
      <c r="B158" s="66" t="s">
        <v>1</v>
      </c>
      <c r="C158" s="67" t="s">
        <v>373</v>
      </c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  <c r="AD158" s="42"/>
      <c r="AE158" s="42"/>
      <c r="AF158" s="42"/>
      <c r="AG158" s="42"/>
      <c r="AH158" s="42"/>
      <c r="AI158" s="42"/>
      <c r="AJ158" s="42"/>
      <c r="AK158" s="42"/>
      <c r="AL158" s="42"/>
      <c r="AM158" s="42"/>
      <c r="AN158" s="42"/>
      <c r="AO158" s="42"/>
      <c r="AP158" s="42"/>
      <c r="AQ158" s="42"/>
      <c r="AR158" s="42"/>
      <c r="AS158" s="42"/>
      <c r="AT158" s="42"/>
      <c r="AU158" s="42"/>
      <c r="AV158" s="42"/>
      <c r="AW158" s="42"/>
      <c r="AX158" s="42"/>
      <c r="AY158" s="42"/>
      <c r="AZ158" s="42"/>
      <c r="BA158" s="42"/>
      <c r="BB158" s="42"/>
      <c r="BC158" s="42"/>
      <c r="BD158" s="42"/>
      <c r="BE158" s="42"/>
      <c r="BF158" s="42"/>
      <c r="BG158" s="42"/>
    </row>
    <row r="159" spans="1:59" x14ac:dyDescent="0.25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  <c r="AD159" s="42"/>
      <c r="AE159" s="42"/>
      <c r="AF159" s="42"/>
      <c r="AG159" s="42"/>
      <c r="AH159" s="42"/>
      <c r="AI159" s="42"/>
      <c r="AJ159" s="42"/>
      <c r="AK159" s="42"/>
      <c r="AL159" s="42"/>
      <c r="AM159" s="42"/>
      <c r="AN159" s="42"/>
      <c r="AO159" s="42"/>
      <c r="AP159" s="42"/>
      <c r="AQ159" s="42"/>
      <c r="AR159" s="42"/>
      <c r="AS159" s="42"/>
      <c r="AT159" s="42"/>
      <c r="AU159" s="42"/>
      <c r="AV159" s="42"/>
      <c r="AW159" s="42"/>
      <c r="AX159" s="42"/>
      <c r="AY159" s="42"/>
      <c r="AZ159" s="42"/>
      <c r="BA159" s="42"/>
      <c r="BB159" s="42"/>
      <c r="BC159" s="42"/>
      <c r="BD159" s="42"/>
      <c r="BE159" s="42"/>
      <c r="BF159" s="42"/>
      <c r="BG159" s="42"/>
    </row>
    <row r="160" spans="1:59" x14ac:dyDescent="0.25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  <c r="AD160" s="42"/>
      <c r="AE160" s="42"/>
      <c r="AF160" s="42"/>
      <c r="AG160" s="42"/>
      <c r="AH160" s="42"/>
      <c r="AI160" s="42"/>
      <c r="AJ160" s="42"/>
      <c r="AK160" s="42"/>
      <c r="AL160" s="42"/>
      <c r="AM160" s="42"/>
      <c r="AN160" s="42"/>
      <c r="AO160" s="42"/>
      <c r="AP160" s="42"/>
      <c r="AQ160" s="42"/>
      <c r="AR160" s="42"/>
      <c r="AS160" s="42"/>
      <c r="AT160" s="42"/>
      <c r="AU160" s="42"/>
      <c r="AV160" s="42"/>
      <c r="AW160" s="42"/>
      <c r="AX160" s="42"/>
      <c r="AY160" s="42"/>
      <c r="AZ160" s="42"/>
      <c r="BA160" s="42"/>
      <c r="BB160" s="42"/>
      <c r="BC160" s="42"/>
      <c r="BD160" s="42"/>
      <c r="BE160" s="42"/>
      <c r="BF160" s="42"/>
      <c r="BG160" s="42"/>
    </row>
    <row r="161" spans="1:59" x14ac:dyDescent="0.25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  <c r="AD161" s="42"/>
      <c r="AE161" s="42"/>
      <c r="AF161" s="42"/>
      <c r="AG161" s="42"/>
      <c r="AH161" s="42"/>
      <c r="AI161" s="42"/>
      <c r="AJ161" s="42"/>
      <c r="AK161" s="42"/>
      <c r="AL161" s="42"/>
      <c r="AM161" s="42"/>
      <c r="AN161" s="42"/>
      <c r="AO161" s="42"/>
      <c r="AP161" s="42"/>
      <c r="AQ161" s="42"/>
      <c r="AR161" s="42"/>
      <c r="AS161" s="42"/>
      <c r="AT161" s="42"/>
      <c r="AU161" s="42"/>
      <c r="AV161" s="42"/>
      <c r="AW161" s="42"/>
      <c r="AX161" s="42"/>
      <c r="AY161" s="42"/>
      <c r="AZ161" s="42"/>
      <c r="BA161" s="42"/>
      <c r="BB161" s="42"/>
      <c r="BC161" s="42"/>
      <c r="BD161" s="42"/>
      <c r="BE161" s="42"/>
      <c r="BF161" s="42"/>
      <c r="BG161" s="42"/>
    </row>
    <row r="162" spans="1:59" x14ac:dyDescent="0.25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  <c r="AD162" s="42"/>
      <c r="AE162" s="42"/>
      <c r="AF162" s="42"/>
      <c r="AG162" s="42"/>
      <c r="AH162" s="42"/>
      <c r="AI162" s="42"/>
      <c r="AJ162" s="42"/>
      <c r="AK162" s="42"/>
      <c r="AL162" s="42"/>
      <c r="AM162" s="42"/>
      <c r="AN162" s="42"/>
      <c r="AO162" s="42"/>
      <c r="AP162" s="42"/>
      <c r="AQ162" s="42"/>
      <c r="AR162" s="42"/>
      <c r="AS162" s="42"/>
      <c r="AT162" s="42"/>
      <c r="AU162" s="42"/>
      <c r="AV162" s="42"/>
      <c r="AW162" s="42"/>
      <c r="AX162" s="42"/>
      <c r="AY162" s="42"/>
      <c r="AZ162" s="42"/>
      <c r="BA162" s="42"/>
      <c r="BB162" s="42"/>
      <c r="BC162" s="42"/>
      <c r="BD162" s="42"/>
      <c r="BE162" s="42"/>
      <c r="BF162" s="42"/>
      <c r="BG162" s="42"/>
    </row>
    <row r="163" spans="1:59" x14ac:dyDescent="0.25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  <c r="AD163" s="42"/>
      <c r="AE163" s="42"/>
      <c r="AF163" s="42"/>
      <c r="AG163" s="42"/>
      <c r="AH163" s="42"/>
      <c r="AI163" s="42"/>
      <c r="AJ163" s="42"/>
      <c r="AK163" s="42"/>
      <c r="AL163" s="42"/>
      <c r="AM163" s="42"/>
      <c r="AN163" s="42"/>
      <c r="AO163" s="42"/>
      <c r="AP163" s="42"/>
      <c r="AQ163" s="42"/>
      <c r="AR163" s="42"/>
      <c r="AS163" s="42"/>
      <c r="AT163" s="42"/>
      <c r="AU163" s="42"/>
      <c r="AV163" s="42"/>
      <c r="AW163" s="42"/>
      <c r="AX163" s="42"/>
      <c r="AY163" s="42"/>
      <c r="AZ163" s="42"/>
      <c r="BA163" s="42"/>
      <c r="BB163" s="42"/>
      <c r="BC163" s="42"/>
      <c r="BD163" s="42"/>
      <c r="BE163" s="42"/>
      <c r="BF163" s="42"/>
      <c r="BG163" s="42"/>
    </row>
    <row r="164" spans="1:59" ht="15.75" x14ac:dyDescent="0.25">
      <c r="A164" s="63" t="s">
        <v>374</v>
      </c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  <c r="AD164" s="64"/>
      <c r="AE164" s="64"/>
      <c r="AF164" s="64"/>
      <c r="AG164" s="64"/>
      <c r="AH164" s="64"/>
      <c r="AI164" s="64"/>
      <c r="AJ164" s="64"/>
      <c r="AK164" s="64"/>
      <c r="AL164" s="64"/>
      <c r="AM164" s="64"/>
      <c r="AN164" s="64"/>
      <c r="AO164" s="64"/>
      <c r="AP164" s="64"/>
      <c r="AQ164" s="64"/>
      <c r="AR164" s="64"/>
      <c r="AS164" s="64"/>
      <c r="AT164" s="64"/>
      <c r="AU164" s="64"/>
      <c r="AV164" s="64"/>
      <c r="AW164" s="64"/>
      <c r="AX164" s="64"/>
      <c r="AY164" s="64"/>
      <c r="AZ164" s="64"/>
      <c r="BA164" s="64"/>
      <c r="BB164" s="64"/>
      <c r="BC164" s="64"/>
      <c r="BD164" s="64"/>
      <c r="BE164" s="64"/>
      <c r="BF164" s="64"/>
      <c r="BG164" s="64"/>
    </row>
    <row r="165" spans="1:59" x14ac:dyDescent="0.25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  <c r="AD165" s="42"/>
      <c r="AE165" s="42"/>
      <c r="AF165" s="42"/>
      <c r="AG165" s="42"/>
      <c r="AH165" s="42"/>
      <c r="AI165" s="42"/>
      <c r="AJ165" s="42"/>
      <c r="AK165" s="42"/>
      <c r="AL165" s="42"/>
      <c r="AM165" s="42"/>
      <c r="AN165" s="42"/>
      <c r="AO165" s="42"/>
      <c r="AP165" s="42"/>
      <c r="AQ165" s="42"/>
      <c r="AR165" s="42"/>
      <c r="AS165" s="42"/>
      <c r="AT165" s="42"/>
      <c r="AU165" s="42"/>
      <c r="AV165" s="42"/>
      <c r="AW165" s="42"/>
      <c r="AX165" s="42"/>
      <c r="AY165" s="42"/>
      <c r="AZ165" s="42"/>
      <c r="BA165" s="42"/>
      <c r="BB165" s="42"/>
      <c r="BC165" s="42"/>
      <c r="BD165" s="42"/>
      <c r="BE165" s="42"/>
      <c r="BF165" s="42"/>
      <c r="BG165" s="42"/>
    </row>
    <row r="166" spans="1:59" x14ac:dyDescent="0.25">
      <c r="A166" s="66" t="s">
        <v>288</v>
      </c>
      <c r="B166" s="66" t="s">
        <v>10</v>
      </c>
      <c r="C166" s="67" t="s">
        <v>375</v>
      </c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  <c r="AD166" s="42"/>
      <c r="AE166" s="42"/>
      <c r="AF166" s="42"/>
      <c r="AG166" s="42"/>
      <c r="AH166" s="42"/>
      <c r="AI166" s="42"/>
      <c r="AJ166" s="42"/>
      <c r="AK166" s="42"/>
      <c r="AL166" s="42"/>
      <c r="AM166" s="42"/>
      <c r="AN166" s="42"/>
      <c r="AO166" s="42"/>
      <c r="AP166" s="42"/>
      <c r="AQ166" s="42"/>
      <c r="AR166" s="42"/>
      <c r="AS166" s="42"/>
      <c r="AT166" s="42"/>
      <c r="AU166" s="42"/>
      <c r="AV166" s="42"/>
      <c r="AW166" s="42"/>
      <c r="AX166" s="42"/>
      <c r="AY166" s="42"/>
      <c r="AZ166" s="42"/>
      <c r="BA166" s="42"/>
      <c r="BB166" s="42"/>
      <c r="BC166" s="42"/>
      <c r="BD166" s="42"/>
      <c r="BE166" s="42"/>
      <c r="BF166" s="42"/>
      <c r="BG166" s="42"/>
    </row>
    <row r="167" spans="1:59" x14ac:dyDescent="0.25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  <c r="AD167" s="42"/>
      <c r="AE167" s="42"/>
      <c r="AF167" s="42"/>
      <c r="AG167" s="42"/>
      <c r="AH167" s="42"/>
      <c r="AI167" s="42"/>
      <c r="AJ167" s="42"/>
      <c r="AK167" s="42"/>
      <c r="AL167" s="42"/>
      <c r="AM167" s="42"/>
      <c r="AN167" s="42"/>
      <c r="AO167" s="42"/>
      <c r="AP167" s="42"/>
      <c r="AQ167" s="42"/>
      <c r="AR167" s="42"/>
      <c r="AS167" s="42"/>
      <c r="AT167" s="42"/>
      <c r="AU167" s="42"/>
      <c r="AV167" s="42"/>
      <c r="AW167" s="42"/>
      <c r="AX167" s="42"/>
      <c r="AY167" s="42"/>
      <c r="AZ167" s="42"/>
      <c r="BA167" s="42"/>
      <c r="BB167" s="42"/>
      <c r="BC167" s="42"/>
      <c r="BD167" s="42"/>
      <c r="BE167" s="42"/>
      <c r="BF167" s="42"/>
      <c r="BG167" s="42"/>
    </row>
    <row r="168" spans="1:59" x14ac:dyDescent="0.25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  <c r="AD168" s="42"/>
      <c r="AE168" s="42"/>
      <c r="AF168" s="42"/>
      <c r="AG168" s="42"/>
      <c r="AH168" s="42"/>
      <c r="AI168" s="42"/>
      <c r="AJ168" s="42"/>
      <c r="AK168" s="42"/>
      <c r="AL168" s="42"/>
      <c r="AM168" s="42"/>
      <c r="AN168" s="42"/>
      <c r="AO168" s="42"/>
      <c r="AP168" s="42"/>
      <c r="AQ168" s="42"/>
      <c r="AR168" s="42"/>
      <c r="AS168" s="42"/>
      <c r="AT168" s="42"/>
      <c r="AU168" s="42"/>
      <c r="AV168" s="42"/>
      <c r="AW168" s="42"/>
      <c r="AX168" s="42"/>
      <c r="AY168" s="42"/>
      <c r="AZ168" s="42"/>
      <c r="BA168" s="42"/>
      <c r="BB168" s="42"/>
      <c r="BC168" s="42"/>
      <c r="BD168" s="42"/>
      <c r="BE168" s="42"/>
      <c r="BF168" s="42"/>
      <c r="BG168" s="42"/>
    </row>
    <row r="169" spans="1:59" x14ac:dyDescent="0.25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  <c r="AD169" s="42"/>
      <c r="AE169" s="42"/>
      <c r="AF169" s="42"/>
      <c r="AG169" s="42"/>
      <c r="AH169" s="42"/>
      <c r="AI169" s="42"/>
      <c r="AJ169" s="42"/>
      <c r="AK169" s="42"/>
      <c r="AL169" s="42"/>
      <c r="AM169" s="42"/>
      <c r="AN169" s="42"/>
      <c r="AO169" s="42"/>
      <c r="AP169" s="42"/>
      <c r="AQ169" s="42"/>
      <c r="AR169" s="42"/>
      <c r="AS169" s="42"/>
      <c r="AT169" s="42"/>
      <c r="AU169" s="42"/>
      <c r="AV169" s="42"/>
      <c r="AW169" s="42"/>
      <c r="AX169" s="42"/>
      <c r="AY169" s="42"/>
      <c r="AZ169" s="42"/>
      <c r="BA169" s="42"/>
      <c r="BB169" s="42"/>
      <c r="BC169" s="42"/>
      <c r="BD169" s="42"/>
      <c r="BE169" s="42"/>
      <c r="BF169" s="42"/>
      <c r="BG169" s="42"/>
    </row>
    <row r="170" spans="1:59" x14ac:dyDescent="0.25">
      <c r="A170" s="66" t="s">
        <v>329</v>
      </c>
      <c r="B170" s="66" t="s">
        <v>1</v>
      </c>
      <c r="C170" s="67" t="s">
        <v>376</v>
      </c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  <c r="AD170" s="42"/>
      <c r="AE170" s="42"/>
      <c r="AF170" s="42"/>
      <c r="AG170" s="42"/>
      <c r="AH170" s="42"/>
      <c r="AI170" s="42"/>
      <c r="AJ170" s="42"/>
      <c r="AK170" s="42"/>
      <c r="AL170" s="42"/>
      <c r="AM170" s="42"/>
      <c r="AN170" s="42"/>
      <c r="AO170" s="42"/>
      <c r="AP170" s="42"/>
      <c r="AQ170" s="42"/>
      <c r="AR170" s="42"/>
      <c r="AS170" s="42"/>
      <c r="AT170" s="42"/>
      <c r="AU170" s="42"/>
      <c r="AV170" s="42"/>
      <c r="AW170" s="42"/>
      <c r="AX170" s="42"/>
      <c r="AY170" s="42"/>
      <c r="AZ170" s="42"/>
      <c r="BA170" s="42"/>
      <c r="BB170" s="42"/>
      <c r="BC170" s="42"/>
      <c r="BD170" s="42"/>
      <c r="BE170" s="42"/>
      <c r="BF170" s="42"/>
      <c r="BG170" s="42"/>
    </row>
    <row r="171" spans="1:59" x14ac:dyDescent="0.25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  <c r="AD171" s="42"/>
      <c r="AE171" s="42"/>
      <c r="AF171" s="42"/>
      <c r="AG171" s="42"/>
      <c r="AH171" s="42"/>
      <c r="AI171" s="42"/>
      <c r="AJ171" s="42"/>
      <c r="AK171" s="42"/>
      <c r="AL171" s="42"/>
      <c r="AM171" s="42"/>
      <c r="AN171" s="42"/>
      <c r="AO171" s="42"/>
      <c r="AP171" s="42"/>
      <c r="AQ171" s="42"/>
      <c r="AR171" s="42"/>
      <c r="AS171" s="42"/>
      <c r="AT171" s="42"/>
      <c r="AU171" s="42"/>
      <c r="AV171" s="42"/>
      <c r="AW171" s="42"/>
      <c r="AX171" s="42"/>
      <c r="AY171" s="42"/>
      <c r="AZ171" s="42"/>
      <c r="BA171" s="42"/>
      <c r="BB171" s="42"/>
      <c r="BC171" s="42"/>
      <c r="BD171" s="42"/>
      <c r="BE171" s="42"/>
      <c r="BF171" s="42"/>
      <c r="BG171" s="42"/>
    </row>
    <row r="172" spans="1:59" x14ac:dyDescent="0.25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  <c r="AD172" s="42"/>
      <c r="AE172" s="42"/>
      <c r="AF172" s="42"/>
      <c r="AG172" s="42"/>
      <c r="AH172" s="42"/>
      <c r="AI172" s="42"/>
      <c r="AJ172" s="42"/>
      <c r="AK172" s="42"/>
      <c r="AL172" s="42"/>
      <c r="AM172" s="42"/>
      <c r="AN172" s="42"/>
      <c r="AO172" s="42"/>
      <c r="AP172" s="42"/>
      <c r="AQ172" s="42"/>
      <c r="AR172" s="42"/>
      <c r="AS172" s="42"/>
      <c r="AT172" s="42"/>
      <c r="AU172" s="42"/>
      <c r="AV172" s="42"/>
      <c r="AW172" s="42"/>
      <c r="AX172" s="42"/>
      <c r="AY172" s="42"/>
      <c r="AZ172" s="42"/>
      <c r="BA172" s="42"/>
      <c r="BB172" s="42"/>
      <c r="BC172" s="42"/>
      <c r="BD172" s="42"/>
      <c r="BE172" s="42"/>
      <c r="BF172" s="42"/>
      <c r="BG172" s="42"/>
    </row>
    <row r="173" spans="1:59" x14ac:dyDescent="0.25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  <c r="AD173" s="42"/>
      <c r="AE173" s="42"/>
      <c r="AF173" s="42"/>
      <c r="AG173" s="42"/>
      <c r="AH173" s="42"/>
      <c r="AI173" s="42"/>
      <c r="AJ173" s="42"/>
      <c r="AK173" s="42"/>
      <c r="AL173" s="42"/>
      <c r="AM173" s="42"/>
      <c r="AN173" s="42"/>
      <c r="AO173" s="42"/>
      <c r="AP173" s="42"/>
      <c r="AQ173" s="42"/>
      <c r="AR173" s="42"/>
      <c r="AS173" s="42"/>
      <c r="AT173" s="42"/>
      <c r="AU173" s="42"/>
      <c r="AV173" s="42"/>
      <c r="AW173" s="42"/>
      <c r="AX173" s="42"/>
      <c r="AY173" s="42"/>
      <c r="AZ173" s="42"/>
      <c r="BA173" s="42"/>
      <c r="BB173" s="42"/>
      <c r="BC173" s="42"/>
      <c r="BD173" s="42"/>
      <c r="BE173" s="42"/>
      <c r="BF173" s="42"/>
      <c r="BG173" s="42"/>
    </row>
    <row r="174" spans="1:59" x14ac:dyDescent="0.25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  <c r="AD174" s="42"/>
      <c r="AE174" s="42"/>
      <c r="AF174" s="42"/>
      <c r="AG174" s="42"/>
      <c r="AH174" s="42"/>
      <c r="AI174" s="42"/>
      <c r="AJ174" s="42"/>
      <c r="AK174" s="42"/>
      <c r="AL174" s="42"/>
      <c r="AM174" s="42"/>
      <c r="AN174" s="42"/>
      <c r="AO174" s="42"/>
      <c r="AP174" s="42"/>
      <c r="AQ174" s="42"/>
      <c r="AR174" s="42"/>
      <c r="AS174" s="42"/>
      <c r="AT174" s="42"/>
      <c r="AU174" s="42"/>
      <c r="AV174" s="42"/>
      <c r="AW174" s="42"/>
      <c r="AX174" s="42"/>
      <c r="AY174" s="42"/>
      <c r="AZ174" s="42"/>
      <c r="BA174" s="42"/>
      <c r="BB174" s="42"/>
      <c r="BC174" s="42"/>
      <c r="BD174" s="42"/>
      <c r="BE174" s="42"/>
      <c r="BF174" s="42"/>
      <c r="BG174" s="42"/>
    </row>
    <row r="175" spans="1:59" x14ac:dyDescent="0.25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  <c r="AD175" s="42"/>
      <c r="AE175" s="42"/>
      <c r="AF175" s="42"/>
      <c r="AG175" s="42"/>
      <c r="AH175" s="42"/>
      <c r="AI175" s="42"/>
      <c r="AJ175" s="42"/>
      <c r="AK175" s="42"/>
      <c r="AL175" s="42"/>
      <c r="AM175" s="42"/>
      <c r="AN175" s="42"/>
      <c r="AO175" s="42"/>
      <c r="AP175" s="42"/>
      <c r="AQ175" s="42"/>
      <c r="AR175" s="42"/>
      <c r="AS175" s="42"/>
      <c r="AT175" s="42"/>
      <c r="AU175" s="42"/>
      <c r="AV175" s="42"/>
      <c r="AW175" s="42"/>
      <c r="AX175" s="42"/>
      <c r="AY175" s="42"/>
      <c r="AZ175" s="42"/>
      <c r="BA175" s="42"/>
      <c r="BB175" s="42"/>
      <c r="BC175" s="42"/>
      <c r="BD175" s="42"/>
      <c r="BE175" s="42"/>
      <c r="BF175" s="42"/>
      <c r="BG175" s="42"/>
    </row>
  </sheetData>
  <mergeCells count="211">
    <mergeCell ref="AS109:AZ109"/>
    <mergeCell ref="E3:I3"/>
    <mergeCell ref="S102:AD102"/>
    <mergeCell ref="AQ102:AR102"/>
    <mergeCell ref="AS102:AZ102"/>
    <mergeCell ref="AE102:AP102"/>
    <mergeCell ref="E102:K102"/>
    <mergeCell ref="L102:N102"/>
    <mergeCell ref="O102:R102"/>
    <mergeCell ref="J3:K3"/>
    <mergeCell ref="L3:Q3"/>
    <mergeCell ref="R3:S3"/>
    <mergeCell ref="E14:F14"/>
    <mergeCell ref="H15:I15"/>
    <mergeCell ref="J16:K16"/>
    <mergeCell ref="AS106:AZ106"/>
    <mergeCell ref="AS107:AZ107"/>
    <mergeCell ref="AS108:AZ108"/>
    <mergeCell ref="AV46:AW46"/>
    <mergeCell ref="AE14:AF14"/>
    <mergeCell ref="AE30:AF30"/>
    <mergeCell ref="X30:Y30"/>
    <mergeCell ref="Z30:AA30"/>
    <mergeCell ref="E30:F30"/>
    <mergeCell ref="E31:F31"/>
    <mergeCell ref="H30:I30"/>
    <mergeCell ref="J30:K30"/>
    <mergeCell ref="L30:M30"/>
    <mergeCell ref="N30:O30"/>
    <mergeCell ref="T30:U30"/>
    <mergeCell ref="V30:W30"/>
    <mergeCell ref="L17:M17"/>
    <mergeCell ref="N18:O18"/>
    <mergeCell ref="T22:U22"/>
    <mergeCell ref="V23:W23"/>
    <mergeCell ref="Z25:AA25"/>
    <mergeCell ref="Z24:AA24"/>
    <mergeCell ref="AZ30:BA30"/>
    <mergeCell ref="BB30:BD30"/>
    <mergeCell ref="AZ24:BA24"/>
    <mergeCell ref="AZ25:BA25"/>
    <mergeCell ref="BB25:BC25"/>
    <mergeCell ref="AH30:AI30"/>
    <mergeCell ref="AJ30:AK30"/>
    <mergeCell ref="AL30:AM30"/>
    <mergeCell ref="AN30:AO30"/>
    <mergeCell ref="AT30:AU30"/>
    <mergeCell ref="AV30:AW30"/>
    <mergeCell ref="AX30:AY30"/>
    <mergeCell ref="AX24:AY24"/>
    <mergeCell ref="AQ112:AR112"/>
    <mergeCell ref="AQ130:AR130"/>
    <mergeCell ref="AQ133:AR133"/>
    <mergeCell ref="E34:F34"/>
    <mergeCell ref="T33:U33"/>
    <mergeCell ref="V33:W33"/>
    <mergeCell ref="T34:U34"/>
    <mergeCell ref="AS112:AZ112"/>
    <mergeCell ref="O112:R112"/>
    <mergeCell ref="AS130:AZ130"/>
    <mergeCell ref="AS131:AZ131"/>
    <mergeCell ref="AS133:AZ133"/>
    <mergeCell ref="E99:K99"/>
    <mergeCell ref="L99:N99"/>
    <mergeCell ref="U99:AB99"/>
    <mergeCell ref="AC99:AJ99"/>
    <mergeCell ref="AK99:AR99"/>
    <mergeCell ref="AS99:AZ99"/>
    <mergeCell ref="O99:T99"/>
    <mergeCell ref="E95:K95"/>
    <mergeCell ref="L95:N95"/>
    <mergeCell ref="AS95:AZ95"/>
    <mergeCell ref="AK95:AR95"/>
    <mergeCell ref="AC95:AJ95"/>
    <mergeCell ref="AX33:BD33"/>
    <mergeCell ref="X33:AE33"/>
    <mergeCell ref="E39:F39"/>
    <mergeCell ref="G39:H39"/>
    <mergeCell ref="J39:K39"/>
    <mergeCell ref="L39:M39"/>
    <mergeCell ref="N39:O39"/>
    <mergeCell ref="P39:Q39"/>
    <mergeCell ref="V39:W39"/>
    <mergeCell ref="X39:Y39"/>
    <mergeCell ref="AT33:AU33"/>
    <mergeCell ref="AV33:AW33"/>
    <mergeCell ref="AT34:AU34"/>
    <mergeCell ref="H33:S33"/>
    <mergeCell ref="AH33:AS33"/>
    <mergeCell ref="AN39:AO39"/>
    <mergeCell ref="AP39:AQ39"/>
    <mergeCell ref="AJ39:AK39"/>
    <mergeCell ref="AL39:AM39"/>
    <mergeCell ref="AG40:AH40"/>
    <mergeCell ref="E41:F41"/>
    <mergeCell ref="H41:I41"/>
    <mergeCell ref="J41:K41"/>
    <mergeCell ref="L41:M41"/>
    <mergeCell ref="N41:O41"/>
    <mergeCell ref="Z39:AA39"/>
    <mergeCell ref="AB39:AC39"/>
    <mergeCell ref="AD39:AF39"/>
    <mergeCell ref="AG39:AH39"/>
    <mergeCell ref="AH41:AI41"/>
    <mergeCell ref="AJ41:AK41"/>
    <mergeCell ref="AL41:AM41"/>
    <mergeCell ref="AN41:AO41"/>
    <mergeCell ref="AT41:AU41"/>
    <mergeCell ref="AV41:AW41"/>
    <mergeCell ref="T41:U41"/>
    <mergeCell ref="V41:W41"/>
    <mergeCell ref="X41:Y41"/>
    <mergeCell ref="Z41:AA41"/>
    <mergeCell ref="AB41:AD41"/>
    <mergeCell ref="AE41:AF41"/>
    <mergeCell ref="P5:Q5"/>
    <mergeCell ref="R5:W5"/>
    <mergeCell ref="AX46:BD46"/>
    <mergeCell ref="AT47:AU47"/>
    <mergeCell ref="G46:AE46"/>
    <mergeCell ref="AH46:AS46"/>
    <mergeCell ref="AT46:AU46"/>
    <mergeCell ref="X44:AE44"/>
    <mergeCell ref="AH44:AS44"/>
    <mergeCell ref="AT44:AU44"/>
    <mergeCell ref="AV44:AW44"/>
    <mergeCell ref="AX44:BD44"/>
    <mergeCell ref="T45:U45"/>
    <mergeCell ref="AT45:AU45"/>
    <mergeCell ref="H44:S44"/>
    <mergeCell ref="T44:U44"/>
    <mergeCell ref="V44:W44"/>
    <mergeCell ref="K7:O7"/>
    <mergeCell ref="E5:J5"/>
    <mergeCell ref="AX41:AY41"/>
    <mergeCell ref="AZ41:BA41"/>
    <mergeCell ref="BB41:BD41"/>
    <mergeCell ref="E42:F42"/>
    <mergeCell ref="AE42:AF42"/>
    <mergeCell ref="AQ104:AR104"/>
    <mergeCell ref="AS104:AZ104"/>
    <mergeCell ref="E97:K97"/>
    <mergeCell ref="L97:N97"/>
    <mergeCell ref="AS97:AZ97"/>
    <mergeCell ref="AK97:AR97"/>
    <mergeCell ref="Z5:AE5"/>
    <mergeCell ref="E104:K104"/>
    <mergeCell ref="L104:N104"/>
    <mergeCell ref="O104:R104"/>
    <mergeCell ref="S104:AD104"/>
    <mergeCell ref="AE104:AP104"/>
    <mergeCell ref="AC97:AJ97"/>
    <mergeCell ref="U97:AB97"/>
    <mergeCell ref="O97:T97"/>
    <mergeCell ref="E54:K54"/>
    <mergeCell ref="X5:Y5"/>
    <mergeCell ref="P6:Q6"/>
    <mergeCell ref="R6:W6"/>
    <mergeCell ref="X6:Y6"/>
    <mergeCell ref="P7:Q7"/>
    <mergeCell ref="R7:W7"/>
    <mergeCell ref="X7:Y7"/>
    <mergeCell ref="K5:O5"/>
    <mergeCell ref="E6:J6"/>
    <mergeCell ref="Z6:AE6"/>
    <mergeCell ref="X22:AF22"/>
    <mergeCell ref="Z23:AF23"/>
    <mergeCell ref="AB24:AF24"/>
    <mergeCell ref="L54:N54"/>
    <mergeCell ref="E56:K56"/>
    <mergeCell ref="L56:N56"/>
    <mergeCell ref="L106:N106"/>
    <mergeCell ref="K6:O6"/>
    <mergeCell ref="E45:F45"/>
    <mergeCell ref="U95:AB95"/>
    <mergeCell ref="O95:T95"/>
    <mergeCell ref="AB30:AD30"/>
    <mergeCell ref="J15:K15"/>
    <mergeCell ref="L16:M16"/>
    <mergeCell ref="V22:W22"/>
    <mergeCell ref="N17:O17"/>
    <mergeCell ref="X23:Y23"/>
    <mergeCell ref="AB25:AC25"/>
    <mergeCell ref="AE31:AF31"/>
    <mergeCell ref="E40:F40"/>
    <mergeCell ref="G40:H40"/>
    <mergeCell ref="X24:Y24"/>
    <mergeCell ref="AZ23:BF23"/>
    <mergeCell ref="BB24:BF24"/>
    <mergeCell ref="BD25:BF25"/>
    <mergeCell ref="AD25:AF25"/>
    <mergeCell ref="L15:AF15"/>
    <mergeCell ref="N16:AF16"/>
    <mergeCell ref="P17:AF17"/>
    <mergeCell ref="P18:AF18"/>
    <mergeCell ref="AL15:BF15"/>
    <mergeCell ref="AN16:BF16"/>
    <mergeCell ref="AP17:BF17"/>
    <mergeCell ref="AP18:BF18"/>
    <mergeCell ref="AX22:BF22"/>
    <mergeCell ref="AJ15:AK15"/>
    <mergeCell ref="AV22:AW22"/>
    <mergeCell ref="AH15:AI15"/>
    <mergeCell ref="AJ16:AK16"/>
    <mergeCell ref="AL16:AM16"/>
    <mergeCell ref="AL17:AM17"/>
    <mergeCell ref="AN17:AO17"/>
    <mergeCell ref="AN18:AO18"/>
    <mergeCell ref="AT22:AU22"/>
    <mergeCell ref="AV23:AW23"/>
    <mergeCell ref="AX23:AY23"/>
  </mergeCells>
  <pageMargins left="0.70866141732283472" right="0.70866141732283472" top="0.74803149606299213" bottom="0.74803149606299213" header="0.31496062992125984" footer="0.31496062992125984"/>
  <pageSetup paperSize="9" scale="55" fitToHeight="0" orientation="landscape" horizontalDpi="0" verticalDpi="0" r:id="rId1"/>
  <rowBreaks count="7" manualBreakCount="7">
    <brk id="48" max="16383" man="1"/>
    <brk id="68" max="16383" man="1"/>
    <brk id="80" max="16383" man="1"/>
    <brk id="92" max="16383" man="1"/>
    <brk id="139" max="16383" man="1"/>
    <brk id="151" max="16383" man="1"/>
    <brk id="163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63499-C2F6-4F35-8355-20CFF31BC49F}">
  <dimension ref="A1:F34"/>
  <sheetViews>
    <sheetView topLeftCell="A10" workbookViewId="0">
      <selection activeCell="I18" sqref="I18"/>
    </sheetView>
  </sheetViews>
  <sheetFormatPr baseColWidth="10" defaultRowHeight="15" x14ac:dyDescent="0.25"/>
  <sheetData>
    <row r="1" spans="1:6" x14ac:dyDescent="0.25">
      <c r="A1" t="s">
        <v>0</v>
      </c>
      <c r="C1" t="s">
        <v>6</v>
      </c>
    </row>
    <row r="2" spans="1:6" x14ac:dyDescent="0.25">
      <c r="C2" t="s">
        <v>4</v>
      </c>
      <c r="D2" t="s">
        <v>5</v>
      </c>
      <c r="E2" t="s">
        <v>12</v>
      </c>
    </row>
    <row r="3" spans="1:6" x14ac:dyDescent="0.25">
      <c r="A3" t="s">
        <v>2</v>
      </c>
    </row>
    <row r="4" spans="1:6" x14ac:dyDescent="0.25">
      <c r="B4" t="s">
        <v>1</v>
      </c>
      <c r="C4" s="1">
        <v>15.5</v>
      </c>
      <c r="D4" s="1">
        <v>16.7</v>
      </c>
    </row>
    <row r="5" spans="1:6" x14ac:dyDescent="0.25">
      <c r="B5" t="s">
        <v>3</v>
      </c>
      <c r="C5" s="1">
        <v>15.6</v>
      </c>
      <c r="D5" s="1">
        <v>16.7</v>
      </c>
    </row>
    <row r="7" spans="1:6" x14ac:dyDescent="0.25">
      <c r="A7" t="s">
        <v>7</v>
      </c>
    </row>
    <row r="8" spans="1:6" x14ac:dyDescent="0.25">
      <c r="B8" t="s">
        <v>1</v>
      </c>
      <c r="C8" s="1">
        <v>15.9</v>
      </c>
      <c r="D8" s="1">
        <v>16.600000000000001</v>
      </c>
    </row>
    <row r="9" spans="1:6" x14ac:dyDescent="0.25">
      <c r="B9" t="s">
        <v>3</v>
      </c>
      <c r="C9" s="1">
        <v>15.2</v>
      </c>
      <c r="D9" s="1">
        <v>44.6</v>
      </c>
      <c r="F9" t="s">
        <v>8</v>
      </c>
    </row>
    <row r="11" spans="1:6" x14ac:dyDescent="0.25">
      <c r="A11" t="s">
        <v>9</v>
      </c>
    </row>
    <row r="12" spans="1:6" x14ac:dyDescent="0.25">
      <c r="B12" t="s">
        <v>1</v>
      </c>
      <c r="C12" s="1">
        <v>220.4</v>
      </c>
      <c r="D12" s="1">
        <v>242.1</v>
      </c>
      <c r="E12" s="1">
        <v>220.7</v>
      </c>
    </row>
    <row r="13" spans="1:6" x14ac:dyDescent="0.25">
      <c r="B13" t="s">
        <v>10</v>
      </c>
    </row>
    <row r="14" spans="1:6" x14ac:dyDescent="0.25">
      <c r="B14" t="s">
        <v>13</v>
      </c>
      <c r="C14" s="1">
        <v>153.80000000000001</v>
      </c>
      <c r="D14" s="1">
        <v>175.6</v>
      </c>
      <c r="F14" t="s">
        <v>19</v>
      </c>
    </row>
    <row r="15" spans="1:6" x14ac:dyDescent="0.25">
      <c r="B15" t="s">
        <v>13</v>
      </c>
      <c r="C15" s="1">
        <v>112.6</v>
      </c>
      <c r="D15" s="1">
        <v>163</v>
      </c>
      <c r="E15" s="1">
        <v>142.1</v>
      </c>
      <c r="F15" t="s">
        <v>18</v>
      </c>
    </row>
    <row r="16" spans="1:6" x14ac:dyDescent="0.25">
      <c r="B16" t="s">
        <v>14</v>
      </c>
      <c r="C16" s="1">
        <v>159.69999999999999</v>
      </c>
      <c r="D16" s="1">
        <v>202.3</v>
      </c>
      <c r="E16" s="1">
        <v>183.3</v>
      </c>
    </row>
    <row r="17" spans="1:6" x14ac:dyDescent="0.25">
      <c r="B17" t="s">
        <v>15</v>
      </c>
      <c r="C17" s="1">
        <v>157.9</v>
      </c>
      <c r="D17" s="1">
        <v>201.2</v>
      </c>
      <c r="E17" s="1">
        <v>178.3</v>
      </c>
    </row>
    <row r="19" spans="1:6" x14ac:dyDescent="0.25">
      <c r="B19" t="s">
        <v>51</v>
      </c>
      <c r="C19" s="1">
        <v>17.399999999999999</v>
      </c>
      <c r="D19" s="1">
        <v>33.299999999999997</v>
      </c>
      <c r="E19" s="1">
        <v>24.9</v>
      </c>
      <c r="F19" t="s">
        <v>18</v>
      </c>
    </row>
    <row r="20" spans="1:6" x14ac:dyDescent="0.25">
      <c r="B20" t="s">
        <v>48</v>
      </c>
      <c r="C20" s="1">
        <v>-3.2</v>
      </c>
      <c r="D20" s="1">
        <v>20.3</v>
      </c>
      <c r="E20" s="1">
        <v>8.4</v>
      </c>
    </row>
    <row r="21" spans="1:6" x14ac:dyDescent="0.25">
      <c r="B21" t="s">
        <v>50</v>
      </c>
      <c r="C21" s="1">
        <v>8</v>
      </c>
      <c r="D21" s="1">
        <v>18.2</v>
      </c>
      <c r="E21" s="1">
        <v>10.8</v>
      </c>
    </row>
    <row r="23" spans="1:6" x14ac:dyDescent="0.25">
      <c r="A23" t="s">
        <v>11</v>
      </c>
    </row>
    <row r="24" spans="1:6" x14ac:dyDescent="0.25">
      <c r="B24" t="s">
        <v>1</v>
      </c>
      <c r="C24">
        <v>36.700000000000003</v>
      </c>
      <c r="D24">
        <v>60.8</v>
      </c>
      <c r="E24">
        <v>43.4</v>
      </c>
    </row>
    <row r="25" spans="1:6" x14ac:dyDescent="0.25">
      <c r="B25" t="s">
        <v>10</v>
      </c>
    </row>
    <row r="27" spans="1:6" x14ac:dyDescent="0.25">
      <c r="A27" t="s">
        <v>20</v>
      </c>
      <c r="C27" s="1">
        <v>3.6</v>
      </c>
      <c r="D27" s="1">
        <v>4.5999999999999996</v>
      </c>
      <c r="E27" s="1">
        <v>4</v>
      </c>
    </row>
    <row r="28" spans="1:6" x14ac:dyDescent="0.25">
      <c r="A28" t="s">
        <v>52</v>
      </c>
      <c r="C28" s="1">
        <v>0.05</v>
      </c>
      <c r="D28" s="1">
        <v>0.47</v>
      </c>
      <c r="E28" s="1">
        <v>0.25</v>
      </c>
    </row>
    <row r="30" spans="1:6" x14ac:dyDescent="0.25">
      <c r="A30" t="s">
        <v>49</v>
      </c>
      <c r="C30" s="1">
        <v>768.5</v>
      </c>
      <c r="D30" s="1">
        <v>774</v>
      </c>
      <c r="E30" s="1">
        <v>769.1</v>
      </c>
      <c r="F30" t="s">
        <v>47</v>
      </c>
    </row>
    <row r="32" spans="1:6" x14ac:dyDescent="0.25">
      <c r="A32" t="s">
        <v>16</v>
      </c>
      <c r="E32">
        <v>59</v>
      </c>
    </row>
    <row r="34" spans="1:5" x14ac:dyDescent="0.25">
      <c r="A34" t="s">
        <v>17</v>
      </c>
      <c r="E34">
        <v>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95C8F-2D32-4879-B71D-39E9D70C0FC4}">
  <dimension ref="A1:F21"/>
  <sheetViews>
    <sheetView workbookViewId="0">
      <selection activeCell="D11" sqref="D11"/>
    </sheetView>
  </sheetViews>
  <sheetFormatPr baseColWidth="10" defaultColWidth="11.42578125" defaultRowHeight="15" x14ac:dyDescent="0.25"/>
  <cols>
    <col min="1" max="16384" width="11.42578125" style="2"/>
  </cols>
  <sheetData>
    <row r="1" spans="1:6" x14ac:dyDescent="0.25">
      <c r="A1" s="2" t="s">
        <v>21</v>
      </c>
      <c r="C1" s="2" t="s">
        <v>27</v>
      </c>
      <c r="D1" s="2" t="s">
        <v>26</v>
      </c>
      <c r="E1" s="2" t="s">
        <v>28</v>
      </c>
      <c r="F1" s="2" t="s">
        <v>29</v>
      </c>
    </row>
    <row r="2" spans="1:6" x14ac:dyDescent="0.25">
      <c r="C2" s="2" t="s">
        <v>22</v>
      </c>
      <c r="D2" s="2" t="s">
        <v>22</v>
      </c>
      <c r="E2" s="2" t="s">
        <v>22</v>
      </c>
      <c r="F2" s="2" t="s">
        <v>22</v>
      </c>
    </row>
    <row r="3" spans="1:6" x14ac:dyDescent="0.25">
      <c r="C3" s="2" t="s">
        <v>23</v>
      </c>
      <c r="D3" s="2" t="s">
        <v>23</v>
      </c>
      <c r="E3" s="2" t="s">
        <v>23</v>
      </c>
      <c r="F3" s="2" t="s">
        <v>23</v>
      </c>
    </row>
    <row r="5" spans="1:6" x14ac:dyDescent="0.25">
      <c r="A5" s="2" t="s">
        <v>30</v>
      </c>
      <c r="B5" s="2">
        <v>3</v>
      </c>
    </row>
    <row r="7" spans="1:6" x14ac:dyDescent="0.25">
      <c r="A7" s="2" t="s">
        <v>24</v>
      </c>
      <c r="C7" s="4" t="s">
        <v>27</v>
      </c>
      <c r="D7" s="4" t="s">
        <v>26</v>
      </c>
      <c r="E7" s="4" t="s">
        <v>28</v>
      </c>
      <c r="F7" s="4" t="s">
        <v>29</v>
      </c>
    </row>
    <row r="8" spans="1:6" x14ac:dyDescent="0.25">
      <c r="B8" s="2" t="s">
        <v>25</v>
      </c>
      <c r="C8" s="4">
        <v>0</v>
      </c>
      <c r="D8" s="4">
        <v>0</v>
      </c>
      <c r="E8" s="4">
        <v>200</v>
      </c>
      <c r="F8" s="4">
        <v>400</v>
      </c>
    </row>
    <row r="9" spans="1:6" x14ac:dyDescent="0.25">
      <c r="B9" s="2" t="s">
        <v>31</v>
      </c>
      <c r="C9" s="4">
        <v>1000</v>
      </c>
      <c r="D9" s="4" t="s">
        <v>46</v>
      </c>
      <c r="E9" s="4" t="s">
        <v>46</v>
      </c>
      <c r="F9" s="4" t="s">
        <v>46</v>
      </c>
    </row>
    <row r="10" spans="1:6" x14ac:dyDescent="0.25">
      <c r="B10" s="2" t="s">
        <v>32</v>
      </c>
      <c r="C10" s="4" t="s">
        <v>46</v>
      </c>
      <c r="D10" s="4">
        <v>5000</v>
      </c>
      <c r="E10" s="4">
        <v>5000</v>
      </c>
      <c r="F10" s="4">
        <v>5000</v>
      </c>
    </row>
    <row r="12" spans="1:6" x14ac:dyDescent="0.25">
      <c r="A12" s="2" t="s">
        <v>33</v>
      </c>
    </row>
    <row r="13" spans="1:6" x14ac:dyDescent="0.25">
      <c r="B13" s="2" t="s">
        <v>9</v>
      </c>
      <c r="C13" s="3"/>
      <c r="D13" s="3"/>
      <c r="E13" s="3"/>
      <c r="F13" s="3"/>
    </row>
    <row r="14" spans="1:6" ht="45" x14ac:dyDescent="0.25">
      <c r="B14" s="2" t="s">
        <v>35</v>
      </c>
      <c r="C14" s="3" t="s">
        <v>38</v>
      </c>
      <c r="D14" s="3" t="s">
        <v>44</v>
      </c>
      <c r="E14" s="3" t="s">
        <v>45</v>
      </c>
      <c r="F14" s="3" t="s">
        <v>45</v>
      </c>
    </row>
    <row r="15" spans="1:6" x14ac:dyDescent="0.25">
      <c r="B15" s="2" t="s">
        <v>36</v>
      </c>
      <c r="C15" s="3" t="s">
        <v>37</v>
      </c>
      <c r="D15" s="3" t="s">
        <v>37</v>
      </c>
      <c r="E15" s="3" t="s">
        <v>37</v>
      </c>
      <c r="F15" s="3" t="s">
        <v>37</v>
      </c>
    </row>
    <row r="16" spans="1:6" x14ac:dyDescent="0.25">
      <c r="B16" s="2" t="s">
        <v>11</v>
      </c>
      <c r="C16" s="3"/>
      <c r="D16" s="3"/>
      <c r="E16" s="3"/>
      <c r="F16" s="3"/>
    </row>
    <row r="17" spans="2:6" ht="75" x14ac:dyDescent="0.25">
      <c r="B17" s="2" t="s">
        <v>35</v>
      </c>
      <c r="C17" s="3" t="s">
        <v>43</v>
      </c>
      <c r="D17" s="3" t="s">
        <v>42</v>
      </c>
      <c r="E17" s="3" t="s">
        <v>42</v>
      </c>
      <c r="F17" s="3" t="s">
        <v>42</v>
      </c>
    </row>
    <row r="18" spans="2:6" x14ac:dyDescent="0.25">
      <c r="B18" s="2" t="s">
        <v>36</v>
      </c>
      <c r="C18" s="3" t="s">
        <v>39</v>
      </c>
      <c r="D18" s="3" t="s">
        <v>39</v>
      </c>
      <c r="E18" s="3" t="s">
        <v>39</v>
      </c>
      <c r="F18" s="3" t="s">
        <v>39</v>
      </c>
    </row>
    <row r="19" spans="2:6" x14ac:dyDescent="0.25">
      <c r="B19" s="2" t="s">
        <v>34</v>
      </c>
      <c r="C19" s="3"/>
      <c r="D19" s="3"/>
      <c r="E19" s="3"/>
      <c r="F19" s="3"/>
    </row>
    <row r="20" spans="2:6" x14ac:dyDescent="0.25">
      <c r="B20" s="2" t="s">
        <v>35</v>
      </c>
      <c r="C20" s="3" t="s">
        <v>40</v>
      </c>
      <c r="D20" s="3" t="s">
        <v>40</v>
      </c>
      <c r="E20" s="3" t="s">
        <v>40</v>
      </c>
      <c r="F20" s="3" t="s">
        <v>40</v>
      </c>
    </row>
    <row r="21" spans="2:6" x14ac:dyDescent="0.25">
      <c r="B21" s="2" t="s">
        <v>36</v>
      </c>
      <c r="C21" s="3" t="s">
        <v>41</v>
      </c>
      <c r="D21" s="3" t="s">
        <v>41</v>
      </c>
      <c r="E21" s="3" t="s">
        <v>41</v>
      </c>
      <c r="F21" s="3" t="s">
        <v>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3DA7-BB52-4F7F-9BD3-5FF952C8B7D1}">
  <dimension ref="A1:R23"/>
  <sheetViews>
    <sheetView workbookViewId="0">
      <selection activeCell="D16" sqref="D16"/>
    </sheetView>
  </sheetViews>
  <sheetFormatPr baseColWidth="10" defaultRowHeight="15" x14ac:dyDescent="0.25"/>
  <cols>
    <col min="1" max="1" width="3" style="11" bestFit="1" customWidth="1"/>
    <col min="2" max="2" width="18.85546875" bestFit="1" customWidth="1"/>
    <col min="3" max="3" width="10.85546875" bestFit="1" customWidth="1"/>
    <col min="4" max="4" width="7.85546875" bestFit="1" customWidth="1"/>
    <col min="5" max="5" width="6.140625" bestFit="1" customWidth="1"/>
    <col min="6" max="6" width="4.7109375" bestFit="1" customWidth="1"/>
    <col min="8" max="8" width="3" style="11" bestFit="1" customWidth="1"/>
    <col min="9" max="9" width="20.42578125" bestFit="1" customWidth="1"/>
    <col min="10" max="10" width="10.85546875" bestFit="1" customWidth="1"/>
    <col min="11" max="11" width="7.85546875" bestFit="1" customWidth="1"/>
    <col min="12" max="12" width="6.140625" bestFit="1" customWidth="1"/>
    <col min="13" max="13" width="4.7109375" bestFit="1" customWidth="1"/>
    <col min="15" max="15" width="17.140625" bestFit="1" customWidth="1"/>
    <col min="16" max="16" width="11.85546875" customWidth="1"/>
    <col min="17" max="17" width="8.7109375" bestFit="1" customWidth="1"/>
  </cols>
  <sheetData>
    <row r="1" spans="1:18" x14ac:dyDescent="0.25">
      <c r="B1" t="s">
        <v>1</v>
      </c>
      <c r="E1" t="s">
        <v>148</v>
      </c>
      <c r="I1" t="s">
        <v>10</v>
      </c>
      <c r="L1" t="s">
        <v>148</v>
      </c>
      <c r="O1" t="s">
        <v>149</v>
      </c>
    </row>
    <row r="2" spans="1:18" x14ac:dyDescent="0.25">
      <c r="A2" s="11" t="s">
        <v>150</v>
      </c>
      <c r="B2" t="s">
        <v>151</v>
      </c>
      <c r="C2" s="12" t="s">
        <v>152</v>
      </c>
      <c r="D2">
        <v>178081</v>
      </c>
      <c r="E2" s="1" t="s">
        <v>153</v>
      </c>
      <c r="F2" s="1">
        <f>D2-D17</f>
        <v>-1</v>
      </c>
      <c r="H2" s="11" t="s">
        <v>150</v>
      </c>
      <c r="I2" t="s">
        <v>154</v>
      </c>
      <c r="J2" s="12" t="s">
        <v>152</v>
      </c>
      <c r="K2">
        <v>178079</v>
      </c>
      <c r="L2" s="1" t="s">
        <v>153</v>
      </c>
      <c r="M2" s="1">
        <f>K2-K17</f>
        <v>0</v>
      </c>
      <c r="O2" t="s">
        <v>155</v>
      </c>
      <c r="P2" t="s">
        <v>156</v>
      </c>
      <c r="Q2">
        <f>D2-K3</f>
        <v>5</v>
      </c>
      <c r="R2" s="13" t="s">
        <v>157</v>
      </c>
    </row>
    <row r="3" spans="1:18" x14ac:dyDescent="0.25">
      <c r="A3" s="11" t="s">
        <v>158</v>
      </c>
      <c r="B3" t="s">
        <v>159</v>
      </c>
      <c r="C3" s="14" t="s">
        <v>160</v>
      </c>
      <c r="D3">
        <v>178063</v>
      </c>
      <c r="E3" s="1" t="s">
        <v>161</v>
      </c>
      <c r="F3" s="15">
        <f>D16-D12-D3</f>
        <v>2</v>
      </c>
      <c r="H3" s="11" t="s">
        <v>158</v>
      </c>
      <c r="I3" t="s">
        <v>162</v>
      </c>
      <c r="J3" s="14" t="s">
        <v>160</v>
      </c>
      <c r="K3">
        <v>178076</v>
      </c>
      <c r="L3" s="1" t="s">
        <v>161</v>
      </c>
      <c r="M3" s="1">
        <f>K16-K12-K3</f>
        <v>0</v>
      </c>
      <c r="O3" t="s">
        <v>163</v>
      </c>
      <c r="P3" t="s">
        <v>164</v>
      </c>
      <c r="Q3">
        <f>K2-D3</f>
        <v>16</v>
      </c>
      <c r="R3" s="13" t="s">
        <v>165</v>
      </c>
    </row>
    <row r="4" spans="1:18" x14ac:dyDescent="0.25">
      <c r="B4" t="s">
        <v>166</v>
      </c>
      <c r="C4" s="12" t="s">
        <v>167</v>
      </c>
      <c r="D4">
        <v>0</v>
      </c>
      <c r="I4" t="s">
        <v>166</v>
      </c>
      <c r="J4" s="12" t="s">
        <v>167</v>
      </c>
      <c r="K4">
        <v>0</v>
      </c>
      <c r="O4" t="s">
        <v>168</v>
      </c>
      <c r="P4" s="1" t="s">
        <v>169</v>
      </c>
      <c r="Q4" s="1">
        <f>D2-D3</f>
        <v>18</v>
      </c>
      <c r="R4" s="1" t="s">
        <v>170</v>
      </c>
    </row>
    <row r="5" spans="1:18" x14ac:dyDescent="0.25">
      <c r="A5" s="11" t="s">
        <v>171</v>
      </c>
      <c r="B5" t="s">
        <v>172</v>
      </c>
      <c r="C5" s="12" t="s">
        <v>173</v>
      </c>
      <c r="D5">
        <v>0</v>
      </c>
      <c r="H5" s="11" t="s">
        <v>171</v>
      </c>
      <c r="I5" t="s">
        <v>172</v>
      </c>
      <c r="J5" s="12" t="s">
        <v>173</v>
      </c>
      <c r="K5">
        <v>0</v>
      </c>
      <c r="O5" t="s">
        <v>174</v>
      </c>
      <c r="P5" s="1" t="s">
        <v>175</v>
      </c>
      <c r="Q5" s="1">
        <f>K2-K3</f>
        <v>3</v>
      </c>
      <c r="R5" s="1" t="s">
        <v>176</v>
      </c>
    </row>
    <row r="6" spans="1:18" x14ac:dyDescent="0.25">
      <c r="B6" t="s">
        <v>177</v>
      </c>
      <c r="C6" s="12" t="s">
        <v>178</v>
      </c>
      <c r="D6">
        <v>0</v>
      </c>
      <c r="I6" t="s">
        <v>177</v>
      </c>
      <c r="J6" s="12" t="s">
        <v>178</v>
      </c>
      <c r="K6">
        <v>0</v>
      </c>
    </row>
    <row r="7" spans="1:18" x14ac:dyDescent="0.25">
      <c r="B7" t="s">
        <v>179</v>
      </c>
      <c r="C7" s="12" t="s">
        <v>180</v>
      </c>
      <c r="D7">
        <v>0</v>
      </c>
      <c r="I7" t="s">
        <v>179</v>
      </c>
      <c r="J7" s="12" t="s">
        <v>180</v>
      </c>
      <c r="K7">
        <v>0</v>
      </c>
    </row>
    <row r="8" spans="1:18" x14ac:dyDescent="0.25">
      <c r="B8" t="s">
        <v>181</v>
      </c>
      <c r="C8" s="14" t="s">
        <v>182</v>
      </c>
      <c r="D8">
        <v>4</v>
      </c>
      <c r="I8" t="s">
        <v>181</v>
      </c>
      <c r="J8" s="14" t="s">
        <v>182</v>
      </c>
      <c r="K8">
        <v>3</v>
      </c>
    </row>
    <row r="9" spans="1:18" x14ac:dyDescent="0.25">
      <c r="A9" s="11" t="s">
        <v>183</v>
      </c>
      <c r="B9" t="s">
        <v>184</v>
      </c>
      <c r="C9" s="14" t="s">
        <v>185</v>
      </c>
      <c r="D9">
        <v>10</v>
      </c>
      <c r="E9" s="1" t="s">
        <v>186</v>
      </c>
      <c r="F9" s="15">
        <f>D9-D18</f>
        <v>10</v>
      </c>
      <c r="H9" s="11" t="s">
        <v>183</v>
      </c>
      <c r="I9" t="s">
        <v>184</v>
      </c>
      <c r="J9" s="14" t="s">
        <v>185</v>
      </c>
      <c r="K9">
        <v>0</v>
      </c>
      <c r="L9" s="1" t="s">
        <v>186</v>
      </c>
      <c r="M9" s="1">
        <f>K9-K18</f>
        <v>0</v>
      </c>
    </row>
    <row r="10" spans="1:18" x14ac:dyDescent="0.25">
      <c r="B10" t="s">
        <v>187</v>
      </c>
      <c r="C10" s="14" t="s">
        <v>188</v>
      </c>
      <c r="D10">
        <v>0</v>
      </c>
      <c r="I10" t="s">
        <v>187</v>
      </c>
      <c r="J10" s="14" t="s">
        <v>188</v>
      </c>
      <c r="K10">
        <v>0</v>
      </c>
    </row>
    <row r="11" spans="1:18" x14ac:dyDescent="0.25">
      <c r="B11" t="s">
        <v>189</v>
      </c>
      <c r="C11" s="14" t="s">
        <v>190</v>
      </c>
      <c r="D11">
        <v>0</v>
      </c>
      <c r="I11" t="s">
        <v>189</v>
      </c>
      <c r="J11" s="14" t="s">
        <v>190</v>
      </c>
      <c r="K11">
        <v>0</v>
      </c>
    </row>
    <row r="12" spans="1:18" x14ac:dyDescent="0.25">
      <c r="A12" s="11" t="s">
        <v>191</v>
      </c>
      <c r="B12" t="s">
        <v>192</v>
      </c>
      <c r="C12" s="14" t="s">
        <v>193</v>
      </c>
      <c r="D12">
        <v>7</v>
      </c>
      <c r="E12" s="1" t="s">
        <v>194</v>
      </c>
      <c r="F12" s="15">
        <f>D16-D3-D12</f>
        <v>2</v>
      </c>
      <c r="H12" s="11" t="s">
        <v>191</v>
      </c>
      <c r="I12" t="s">
        <v>192</v>
      </c>
      <c r="J12" s="14" t="s">
        <v>193</v>
      </c>
      <c r="K12">
        <v>3</v>
      </c>
      <c r="L12" s="1" t="s">
        <v>194</v>
      </c>
      <c r="M12" s="1">
        <f>K16-K3-K12</f>
        <v>0</v>
      </c>
      <c r="P12" s="13" t="s">
        <v>195</v>
      </c>
      <c r="Q12" s="13"/>
    </row>
    <row r="13" spans="1:18" x14ac:dyDescent="0.25">
      <c r="A13" s="11" t="s">
        <v>196</v>
      </c>
      <c r="B13" t="s">
        <v>197</v>
      </c>
      <c r="C13" s="16" t="s">
        <v>198</v>
      </c>
      <c r="D13">
        <v>1</v>
      </c>
      <c r="E13" s="1" t="s">
        <v>199</v>
      </c>
      <c r="F13" s="1">
        <f>D13-D19</f>
        <v>0</v>
      </c>
      <c r="H13" s="11" t="s">
        <v>196</v>
      </c>
      <c r="I13" t="s">
        <v>197</v>
      </c>
      <c r="J13" s="16" t="s">
        <v>198</v>
      </c>
      <c r="K13">
        <v>1</v>
      </c>
      <c r="L13" s="1" t="s">
        <v>199</v>
      </c>
      <c r="M13" s="1">
        <f>K13-K19</f>
        <v>0</v>
      </c>
    </row>
    <row r="14" spans="1:18" x14ac:dyDescent="0.25">
      <c r="B14" t="s">
        <v>200</v>
      </c>
      <c r="C14" s="16" t="s">
        <v>201</v>
      </c>
      <c r="D14">
        <v>0</v>
      </c>
      <c r="I14" t="s">
        <v>200</v>
      </c>
      <c r="J14" s="16" t="s">
        <v>201</v>
      </c>
      <c r="K14">
        <v>0</v>
      </c>
    </row>
    <row r="16" spans="1:18" x14ac:dyDescent="0.25">
      <c r="A16" s="11" t="s">
        <v>202</v>
      </c>
      <c r="B16" t="s">
        <v>203</v>
      </c>
      <c r="D16">
        <v>178072</v>
      </c>
      <c r="E16" s="1" t="s">
        <v>204</v>
      </c>
      <c r="F16" s="15">
        <f>D3+D12-D16</f>
        <v>-2</v>
      </c>
      <c r="H16" s="11" t="s">
        <v>202</v>
      </c>
      <c r="I16" t="s">
        <v>203</v>
      </c>
      <c r="K16">
        <v>178079</v>
      </c>
      <c r="L16" s="1" t="s">
        <v>204</v>
      </c>
      <c r="M16" s="1">
        <f>K3+K12-K16</f>
        <v>0</v>
      </c>
      <c r="O16" t="s">
        <v>155</v>
      </c>
      <c r="P16" s="1" t="s">
        <v>205</v>
      </c>
      <c r="Q16" s="1">
        <f>D17-K16</f>
        <v>3</v>
      </c>
      <c r="R16" s="1" t="s">
        <v>176</v>
      </c>
    </row>
    <row r="17" spans="1:18" x14ac:dyDescent="0.25">
      <c r="A17" s="11" t="s">
        <v>206</v>
      </c>
      <c r="B17" t="s">
        <v>207</v>
      </c>
      <c r="D17">
        <v>178082</v>
      </c>
      <c r="E17" s="1" t="s">
        <v>208</v>
      </c>
      <c r="F17" s="1">
        <f>D17-D2</f>
        <v>1</v>
      </c>
      <c r="H17" s="11" t="s">
        <v>206</v>
      </c>
      <c r="I17" t="s">
        <v>207</v>
      </c>
      <c r="K17">
        <v>178079</v>
      </c>
      <c r="L17" s="1" t="s">
        <v>208</v>
      </c>
      <c r="M17" s="1">
        <f>K17-K2</f>
        <v>0</v>
      </c>
      <c r="O17" t="s">
        <v>163</v>
      </c>
      <c r="P17" s="1" t="s">
        <v>209</v>
      </c>
      <c r="Q17" s="1">
        <f>K17-D16</f>
        <v>7</v>
      </c>
      <c r="R17" s="1" t="s">
        <v>210</v>
      </c>
    </row>
    <row r="18" spans="1:18" x14ac:dyDescent="0.25">
      <c r="A18" s="11" t="s">
        <v>211</v>
      </c>
      <c r="B18" t="s">
        <v>212</v>
      </c>
      <c r="D18">
        <v>0</v>
      </c>
      <c r="E18" s="1" t="s">
        <v>213</v>
      </c>
      <c r="F18" s="15">
        <f>D18-D9</f>
        <v>-10</v>
      </c>
      <c r="H18" s="11" t="s">
        <v>211</v>
      </c>
      <c r="I18" t="s">
        <v>212</v>
      </c>
      <c r="L18" s="1" t="s">
        <v>213</v>
      </c>
      <c r="M18" s="1">
        <f>K18-K9</f>
        <v>0</v>
      </c>
    </row>
    <row r="19" spans="1:18" x14ac:dyDescent="0.25">
      <c r="A19" s="11" t="s">
        <v>214</v>
      </c>
      <c r="B19" t="s">
        <v>215</v>
      </c>
      <c r="D19">
        <v>1</v>
      </c>
      <c r="E19" s="1" t="s">
        <v>216</v>
      </c>
      <c r="F19" s="1">
        <f>D19-D13</f>
        <v>0</v>
      </c>
      <c r="H19" s="11" t="s">
        <v>214</v>
      </c>
      <c r="I19" t="s">
        <v>215</v>
      </c>
      <c r="K19">
        <v>1</v>
      </c>
      <c r="L19" s="1" t="s">
        <v>216</v>
      </c>
      <c r="M19" s="1">
        <f>K19-K13</f>
        <v>0</v>
      </c>
    </row>
    <row r="20" spans="1:18" x14ac:dyDescent="0.25">
      <c r="A20" s="11" t="s">
        <v>217</v>
      </c>
      <c r="B20" t="s">
        <v>218</v>
      </c>
      <c r="D20">
        <v>4</v>
      </c>
      <c r="H20" s="11" t="s">
        <v>217</v>
      </c>
      <c r="I20" t="s">
        <v>218</v>
      </c>
      <c r="K20">
        <v>3</v>
      </c>
    </row>
    <row r="21" spans="1:18" x14ac:dyDescent="0.25">
      <c r="B21" t="s">
        <v>219</v>
      </c>
      <c r="D21">
        <v>1</v>
      </c>
      <c r="I21" t="s">
        <v>219</v>
      </c>
      <c r="K21">
        <v>0</v>
      </c>
    </row>
    <row r="22" spans="1:18" x14ac:dyDescent="0.25">
      <c r="B22" t="s">
        <v>220</v>
      </c>
      <c r="D22">
        <v>11</v>
      </c>
      <c r="I22" t="s">
        <v>220</v>
      </c>
      <c r="K22">
        <v>0</v>
      </c>
    </row>
    <row r="23" spans="1:18" x14ac:dyDescent="0.25">
      <c r="B23" t="s">
        <v>221</v>
      </c>
      <c r="D23">
        <v>1</v>
      </c>
      <c r="I23" t="s">
        <v>221</v>
      </c>
      <c r="K2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5</vt:i4>
      </vt:variant>
      <vt:variant>
        <vt:lpstr>Plages nommées</vt:lpstr>
      </vt:variant>
      <vt:variant>
        <vt:i4>1</vt:i4>
      </vt:variant>
    </vt:vector>
  </HeadingPairs>
  <TitlesOfParts>
    <vt:vector size="6" baseType="lpstr">
      <vt:lpstr>Pin mapping</vt:lpstr>
      <vt:lpstr>Messages concept</vt:lpstr>
      <vt:lpstr>MES</vt:lpstr>
      <vt:lpstr>CFG</vt:lpstr>
      <vt:lpstr>Check</vt:lpstr>
      <vt:lpstr>'Messages concept'!Impression_des_titres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Lechenne</dc:creator>
  <cp:lastModifiedBy>Alexandre Lechenne</cp:lastModifiedBy>
  <cp:lastPrinted>2022-09-25T14:21:09Z</cp:lastPrinted>
  <dcterms:created xsi:type="dcterms:W3CDTF">2022-09-16T06:10:12Z</dcterms:created>
  <dcterms:modified xsi:type="dcterms:W3CDTF">2022-09-26T13:40:04Z</dcterms:modified>
</cp:coreProperties>
</file>