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B1F113CC-2B62-41FE-8223-0B40BB4C61DA}" xr6:coauthVersionLast="47" xr6:coauthVersionMax="47" xr10:uidLastSave="{00000000-0000-0000-0000-000000000000}"/>
  <bookViews>
    <workbookView xWindow="-110" yWindow="-110" windowWidth="38620" windowHeight="21820" activeTab="4" xr2:uid="{FAB646C4-5574-4E39-84B4-67E265388564}"/>
  </bookViews>
  <sheets>
    <sheet name="Concept" sheetId="7" r:id="rId1"/>
    <sheet name="Pin mapping EVAL" sheetId="3" r:id="rId2"/>
    <sheet name="Pin mapping PROJ" sheetId="6" r:id="rId3"/>
    <sheet name="Messages concept" sheetId="4" r:id="rId4"/>
    <sheet name="Parameters" sheetId="8" r:id="rId5"/>
    <sheet name="Timing mes" sheetId="1" r:id="rId6"/>
    <sheet name="Config" sheetId="2" r:id="rId7"/>
    <sheet name="Check" sheetId="5" r:id="rId8"/>
  </sheets>
  <definedNames>
    <definedName name="_xlnm.Print_Titles" localSheetId="3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6" i="3" l="1"/>
  <c r="AC6" i="3"/>
  <c r="AB6" i="3"/>
  <c r="AA6" i="3"/>
  <c r="AD34" i="3"/>
  <c r="AC34" i="3"/>
  <c r="AB34" i="3"/>
  <c r="AA34" i="3"/>
  <c r="AD32" i="3"/>
  <c r="AC32" i="3"/>
  <c r="AB32" i="3"/>
  <c r="AA32" i="3"/>
  <c r="AD31" i="3"/>
  <c r="AC31" i="3"/>
  <c r="AB31" i="3"/>
  <c r="AA31" i="3"/>
  <c r="AD30" i="3"/>
  <c r="AC30" i="3"/>
  <c r="AB30" i="3"/>
  <c r="AA30" i="3"/>
  <c r="AD24" i="3"/>
  <c r="AC24" i="3"/>
  <c r="AB24" i="3"/>
  <c r="AA24" i="3"/>
  <c r="AD23" i="3"/>
  <c r="AC23" i="3"/>
  <c r="AB23" i="3"/>
  <c r="AA23" i="3"/>
  <c r="AD22" i="3"/>
  <c r="AC22" i="3"/>
  <c r="AB22" i="3"/>
  <c r="AA22" i="3"/>
  <c r="AD19" i="3"/>
  <c r="AC19" i="3"/>
  <c r="AB19" i="3"/>
  <c r="AA19" i="3"/>
  <c r="AD17" i="3"/>
  <c r="AC17" i="3"/>
  <c r="AB17" i="3"/>
  <c r="AA17" i="3"/>
  <c r="AD16" i="3"/>
  <c r="AC16" i="3"/>
  <c r="AB16" i="3"/>
  <c r="AA16" i="3"/>
  <c r="AD14" i="3"/>
  <c r="AC14" i="3"/>
  <c r="AB14" i="3"/>
  <c r="AA14" i="3"/>
  <c r="AD13" i="3"/>
  <c r="AC13" i="3"/>
  <c r="AB13" i="3"/>
  <c r="AA13" i="3"/>
  <c r="AD12" i="3"/>
  <c r="AC12" i="3"/>
  <c r="AB12" i="3"/>
  <c r="AA12" i="3"/>
  <c r="AD8" i="3"/>
  <c r="AD5" i="3"/>
  <c r="AD4" i="3"/>
  <c r="AD3" i="3"/>
  <c r="AC8" i="3"/>
  <c r="AB8" i="3"/>
  <c r="AA8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<sst xmlns="http://schemas.openxmlformats.org/spreadsheetml/2006/main" count="1744" uniqueCount="568">
  <si>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</si>
  <si>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</si>
  <si>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</si>
  <si>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</si>
  <si>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</si>
  <si>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</si>
  <si>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</si>
  <si>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</si>
  <si>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</si>
  <si>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</si>
  <si>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</si>
  <si>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</si>
  <si>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</si>
  <si>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</si>
  <si>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</si>
  <si>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</si>
  <si>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</si>
  <si>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</si>
  <si>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</si>
  <si>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</si>
  <si>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</si>
  <si>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</si>
  <si>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</si>
  <si>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</si>
  <si>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</si>
  <si>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</si>
  <si>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</si>
  <si>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</si>
  <si>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</si>
  <si>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</si>
  <si>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</si>
  <si>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</si>
  <si>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</si>
  <si>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</si>
  <si>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</si>
  <si>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</si>
  <si>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</si>
  <si>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</si>
  <si>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</si>
  <si>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</si>
  <si>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</si>
  <si>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</si>
  <si>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</si>
  <si>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</si>
  <si>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</si>
  <si>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</si>
  <si>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</si>
  <si>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</si>
  <si>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</si>
  <si>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</si>
  <si>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</si>
  <si>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</si>
  <si>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</si>
  <si>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</si>
  <si>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</si>
  <si>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</si>
  <si>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</si>
  <si>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</si>
  <si>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</si>
  <si>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</si>
  <si>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</si>
  <si>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</si>
  <si>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</si>
  <si>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</si>
  <si>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</si>
  <si>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</si>
  <si>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</si>
  <si>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</si>
  <si>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</si>
  <si>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</si>
  <si>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</si>
  <si>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</si>
  <si>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</si>
  <si>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</si>
  <si>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</si>
  <si>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</si>
  <si>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</si>
  <si>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</si>
  <si>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</si>
  <si>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</si>
  <si>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</si>
  <si>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</si>
  <si>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</si>
  <si>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</si>
  <si>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</si>
  <si>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</si>
  <si>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</si>
  <si>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</si>
  <si>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</si>
  <si>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</si>
  <si>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</si>
  <si>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</si>
  <si>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</si>
  <si>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</si>
  <si>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</si>
  <si>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</si>
  <si>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</si>
  <si>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</si>
  <si>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</si>
  <si>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</si>
  <si>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</si>
  <si>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</si>
  <si>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</si>
  <si>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</si>
  <si>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</si>
  <si>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</si>
  <si>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</si>
  <si>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</si>
  <si>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</si>
  <si>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</si>
  <si>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</si>
  <si>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</si>
  <si>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</si>
  <si>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</si>
  <si>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</si>
  <si>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</si>
  <si>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</si>
  <si>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</si>
  <si>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</si>
  <si>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</si>
  <si>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</si>
  <si>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</si>
  <si>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</si>
  <si>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</si>
  <si>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</si>
  <si>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</si>
  <si>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</si>
  <si>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</si>
  <si>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</si>
  <si>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</si>
  <si>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</si>
  <si>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</si>
  <si>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</si>
  <si>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</si>
  <si>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</si>
  <si>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</si>
  <si>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</si>
  <si>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</si>
  <si>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</si>
  <si>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</si>
  <si>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</si>
  <si>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</si>
  <si>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</si>
  <si>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</si>
  <si>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</si>
  <si>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</si>
  <si>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</si>
  <si>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</si>
  <si>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</si>
  <si>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</si>
  <si>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</si>
  <si>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</si>
  <si>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</si>
  <si>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</si>
  <si>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</si>
  <si>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</si>
  <si>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</si>
  <si>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</si>
  <si>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</si>
  <si>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</si>
  <si>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</si>
  <si>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</si>
  <si>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</si>
  <si>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</si>
  <si>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</si>
  <si>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</si>
  <si>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</si>
  <si>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</si>
  <si>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</si>
  <si>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</si>
  <si>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</si>
  <si>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</si>
  <si>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</si>
  <si>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</si>
  <si>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</si>
  <si>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</si>
  <si>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</si>
  <si>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</si>
  <si>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</si>
  <si>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</si>
  <si>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</si>
  <si>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</si>
  <si>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</si>
  <si>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</si>
  <si>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</si>
  <si>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</si>
  <si>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</si>
  <si>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</si>
  <si>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</si>
  <si>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</si>
  <si>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</si>
  <si>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</si>
  <si>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</si>
  <si>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</si>
  <si>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</si>
  <si>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</si>
  <si>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</si>
  <si>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</si>
  <si>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</si>
  <si>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</si>
  <si>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</si>
  <si>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</si>
  <si>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</si>
  <si>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</si>
  <si>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</si>
  <si>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</si>
  <si>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</si>
  <si>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</si>
  <si>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</si>
  <si>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</si>
  <si>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</si>
  <si>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</si>
  <si>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</si>
  <si>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</si>
  <si>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</si>
  <si>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</si>
  <si>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</si>
  <si>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</si>
  <si>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</si>
  <si>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</si>
  <si>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</si>
  <si>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</si>
  <si>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</si>
  <si>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</si>
  <si>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</si>
  <si>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</si>
  <si>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</si>
  <si>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</si>
  <si>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</si>
  <si>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</si>
  <si>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</si>
  <si>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</si>
  <si>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</si>
  <si>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</si>
  <si>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</si>
  <si>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</si>
  <si>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</si>
  <si>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</si>
  <si>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</si>
  <si>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</si>
  <si>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</si>
  <si>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</si>
  <si>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</si>
  <si>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</si>
  <si>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</si>
  <si>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</si>
  <si>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</si>
  <si>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</si>
  <si>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</si>
  <si>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</si>
  <si>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</si>
  <si>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</si>
  <si>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</si>
  <si>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</si>
  <si>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</si>
  <si>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</si>
  <si>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</si>
  <si>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</si>
  <si>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</si>
  <si>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</si>
  <si>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</si>
  <si>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</si>
  <si>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</si>
  <si>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</si>
  <si>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</si>
  <si>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</si>
  <si>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</si>
  <si>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</si>
  <si>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</si>
  <si>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</si>
  <si>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</si>
  <si>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</si>
  <si>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</si>
  <si>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</si>
  <si>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</si>
  <si>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</si>
  <si>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</si>
  <si>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</si>
  <si>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</si>
  <si>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</si>
  <si>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</si>
  <si>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</si>
  <si>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</si>
  <si>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</si>
  <si>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</si>
  <si>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</si>
  <si>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</si>
  <si>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</si>
  <si>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</si>
  <si>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</si>
  <si>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</si>
  <si>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</si>
  <si>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</si>
  <si>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</si>
  <si>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</si>
  <si>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</si>
  <si>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</si>
  <si>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</si>
  <si>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</si>
  <si>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</si>
  <si>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</si>
  <si>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</si>
  <si>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</si>
  <si>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</si>
  <si>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</si>
  <si>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</si>
  <si>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</si>
  <si>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</si>
  <si>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</si>
  <si>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</si>
  <si>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</si>
  <si>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</si>
  <si>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</si>
  <si>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</si>
  <si>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</si>
  <si>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</si>
  <si>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</si>
  <si>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</si>
  <si>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</si>
  <si>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</si>
  <si>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</si>
  <si>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</si>
  <si>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</si>
  <si>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</si>
  <si>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</si>
  <si>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</si>
  <si>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</si>
  <si>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</si>
  <si>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</si>
  <si>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</si>
  <si>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</si>
  <si>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</si>
  <si>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</si>
  <si>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</si>
  <si>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</si>
  <si>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</si>
  <si>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</si>
  <si>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</si>
  <si>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</si>
  <si>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</si>
  <si>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</si>
  <si>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</si>
  <si>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</si>
  <si>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</si>
  <si>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</si>
  <si>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</si>
  <si>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</si>
  <si>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</si>
  <si>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</si>
  <si>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</si>
  <si>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</si>
  <si>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</si>
  <si>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</si>
  <si>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</si>
  <si>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</si>
  <si>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</si>
  <si>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</si>
  <si>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</si>
  <si>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</si>
  <si>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</si>
  <si>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</si>
  <si>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</si>
  <si>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</si>
  <si>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</si>
  <si>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</si>
  <si>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</si>
  <si>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</si>
  <si>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</si>
  <si>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</si>
  <si>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</si>
  <si>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</si>
  <si>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</si>
  <si>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</si>
  <si>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</si>
  <si>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</si>
  <si>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</si>
  <si>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</si>
  <si>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</si>
  <si>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</si>
  <si>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</si>
  <si>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</si>
  <si>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</si>
  <si>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</si>
  <si>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</si>
  <si>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</si>
  <si>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</si>
  <si>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</si>
  <si>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</si>
  <si>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</si>
  <si>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</si>
  <si>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</si>
  <si>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</si>
  <si>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</si>
  <si>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</si>
  <si>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</si>
  <si>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</si>
  <si>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</si>
  <si>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</si>
  <si>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</si>
  <si>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</si>
  <si>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</si>
  <si>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</si>
  <si>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</si>
  <si>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</si>
  <si>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</si>
  <si>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</si>
  <si>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</si>
  <si>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Single A/D</t>
  </si>
  <si>
    <t>Debug/Download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</si>
  <si>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</si>
  <si>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</si>
  <si>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</si>
  <si>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</si>
  <si>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</si>
  <si>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</si>
  <si>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</si>
  <si>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</si>
  <si>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</si>
  <si>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</si>
  <si>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CTS</t>
  </si>
  <si>
    <t>Button 0</t>
  </si>
  <si>
    <t>N/A (Slave)</t>
  </si>
  <si>
    <t>LF 32.768kHz Is used?</t>
  </si>
  <si>
    <t>CS_DAC</t>
  </si>
  <si>
    <t>AD3</t>
  </si>
  <si>
    <t>Ucell</t>
  </si>
  <si>
    <t>Iderive</t>
  </si>
  <si>
    <t>VRefExt</t>
  </si>
  <si>
    <t>Not used</t>
  </si>
  <si>
    <t>Enable SPI DAC</t>
  </si>
  <si>
    <t>I2C</t>
  </si>
  <si>
    <t>PTI</t>
  </si>
  <si>
    <t>Internal: Temp, VDD, Vref</t>
  </si>
  <si>
    <t>Internal: Temp, VDD</t>
  </si>
  <si>
    <t>Enable SPI COM CPU</t>
  </si>
  <si>
    <t>CS_CPU</t>
  </si>
  <si>
    <t>4,5,6</t>
  </si>
  <si>
    <t>1,2</t>
  </si>
  <si>
    <t>No Dinp</t>
  </si>
  <si>
    <t>No PWM</t>
  </si>
  <si>
    <t>LED/Debug Dout</t>
  </si>
  <si>
    <t>No PTI</t>
  </si>
  <si>
    <t>LED#1/Debug Dout#1</t>
  </si>
  <si>
    <t>LED#3/Debug Dout#3</t>
  </si>
  <si>
    <t>Debug/Download/LED#2-Debug Dout#2</t>
  </si>
  <si>
    <t>No LED#3/Debug Dout#3</t>
  </si>
  <si>
    <t>Pin Mapping MASTER/SLAVE EFR32xG22 (BRD4182A - QFN 40 pin)</t>
  </si>
  <si>
    <t>Pin Mapping SLAVE EFR32xG22 (BRD4183A - QFN 32 pin)</t>
  </si>
  <si>
    <t>Pin Mapping SLAVE (EFR32MG22C224F512IM32 - QFN 32 pin)</t>
  </si>
  <si>
    <t>Pin Mapping MASTER (EFR32MG22C224F512IM32 - QFN 32 pin)</t>
  </si>
  <si>
    <t>TimeSlot</t>
  </si>
  <si>
    <t>Incl. acqusition ADC et I2C (= 112 us)</t>
  </si>
  <si>
    <t>CS_ADC</t>
  </si>
  <si>
    <t>Architecture</t>
  </si>
  <si>
    <t>Detail</t>
  </si>
  <si>
    <t>Versions</t>
  </si>
  <si>
    <t>SW</t>
  </si>
  <si>
    <t>VER</t>
  </si>
  <si>
    <t>REV</t>
  </si>
  <si>
    <t>HW</t>
  </si>
  <si>
    <t>OFFSET</t>
  </si>
  <si>
    <t>FACTOR</t>
  </si>
  <si>
    <t>NAME</t>
  </si>
  <si>
    <t>See C2S5</t>
  </si>
  <si>
    <t>Object</t>
  </si>
  <si>
    <t>ObjectID</t>
  </si>
  <si>
    <t>Struct</t>
  </si>
  <si>
    <t>Member</t>
  </si>
  <si>
    <t>Format</t>
  </si>
  <si>
    <t>Default Value</t>
  </si>
  <si>
    <t>Radio Network</t>
  </si>
  <si>
    <t>CFG</t>
  </si>
  <si>
    <t>CELL_U</t>
  </si>
  <si>
    <t>UNIQUE_ID</t>
  </si>
  <si>
    <t>POS_IN_TAB</t>
  </si>
  <si>
    <t>SLOT_TIME</t>
  </si>
  <si>
    <t>IS_MASTER</t>
  </si>
  <si>
    <t>bool</t>
  </si>
  <si>
    <t>uint8_t</t>
  </si>
  <si>
    <t>uint16_t</t>
  </si>
  <si>
    <t>uint32_t</t>
  </si>
  <si>
    <t>uint64_t</t>
  </si>
  <si>
    <t>char[10]</t>
  </si>
  <si>
    <t>UPD_DATE_TIME</t>
  </si>
  <si>
    <t>time_t</t>
  </si>
  <si>
    <t>float</t>
  </si>
  <si>
    <t>12 bytes</t>
  </si>
  <si>
    <t>36 bytes</t>
  </si>
  <si>
    <t>char[4]</t>
  </si>
  <si>
    <t>Compilation</t>
  </si>
  <si>
    <t>Current Value</t>
  </si>
  <si>
    <t>0x0fe00000</t>
  </si>
  <si>
    <t>COMPILE</t>
  </si>
  <si>
    <t>PRINT_TX</t>
  </si>
  <si>
    <t>PRINT_RX</t>
  </si>
  <si>
    <t>PRINT_EVENTS</t>
  </si>
  <si>
    <t>PRINT_ERR_L1</t>
  </si>
  <si>
    <t>PRINT_ERR_L2</t>
  </si>
  <si>
    <t>PRINT_INFO</t>
  </si>
  <si>
    <t>PRINT_STAT</t>
  </si>
  <si>
    <t>TRANSITION_BEST</t>
  </si>
  <si>
    <t>PRINT_RSSI_LQI</t>
  </si>
  <si>
    <t>Counters</t>
  </si>
  <si>
    <t>RUN</t>
  </si>
  <si>
    <t>CHARGE</t>
  </si>
  <si>
    <t>ERRORS</t>
  </si>
  <si>
    <t>NB</t>
  </si>
  <si>
    <t>TOTAL_TIME</t>
  </si>
  <si>
    <t>Measures</t>
  </si>
  <si>
    <t>FIRST_TIME</t>
  </si>
  <si>
    <t>LAST_TIME</t>
  </si>
  <si>
    <t>DIAG</t>
  </si>
  <si>
    <t>SERVICE</t>
  </si>
  <si>
    <t>16 bytes</t>
  </si>
  <si>
    <t>INT_RESISTOR</t>
  </si>
  <si>
    <t>START_VAL</t>
  </si>
  <si>
    <t>CURRENT_VAL</t>
  </si>
  <si>
    <t>RADIO</t>
  </si>
  <si>
    <t>LOOP_TIME_MIN</t>
  </si>
  <si>
    <t>LOOP_TIME_MAX</t>
  </si>
  <si>
    <t>TX_ERR_RATE</t>
  </si>
  <si>
    <t>RX_ERR_RATE</t>
  </si>
  <si>
    <t>RSSI_MIN</t>
  </si>
  <si>
    <t>RSSI_MAX</t>
  </si>
  <si>
    <t>LQI_MIN</t>
  </si>
  <si>
    <t>LQI_MAX</t>
  </si>
  <si>
    <t>CAL_REQ</t>
  </si>
  <si>
    <t>RX_MAX_TO</t>
  </si>
  <si>
    <t>52 bytes</t>
  </si>
  <si>
    <t>LOOP_TIME_AVG</t>
  </si>
  <si>
    <t>AVG_VAL</t>
  </si>
  <si>
    <t>RSSI_AVG</t>
  </si>
  <si>
    <t>LQI_AVG</t>
  </si>
  <si>
    <t>CELL</t>
  </si>
  <si>
    <t>U_MIN</t>
  </si>
  <si>
    <t>U_MAX</t>
  </si>
  <si>
    <t>U_AVG</t>
  </si>
  <si>
    <t>TEMP_MIN</t>
  </si>
  <si>
    <t>TEMP_MAX</t>
  </si>
  <si>
    <t>TEMP_AVG</t>
  </si>
  <si>
    <t>24 bytes</t>
  </si>
  <si>
    <t>88 bytes</t>
  </si>
  <si>
    <t>ERR_RADIO</t>
  </si>
  <si>
    <t>ERR_SPI</t>
  </si>
  <si>
    <t>ERR_HAL</t>
  </si>
  <si>
    <t>ERR_xxxx</t>
  </si>
  <si>
    <t>32 bytes</t>
  </si>
  <si>
    <t>96 bytes</t>
  </si>
  <si>
    <t>8 bytes</t>
  </si>
  <si>
    <t>bitfiled uint32_t</t>
  </si>
  <si>
    <t>0x0fe0000C</t>
  </si>
  <si>
    <t>0x0fe00030</t>
  </si>
  <si>
    <t>0x0fe0003C</t>
  </si>
  <si>
    <t>--</t>
  </si>
  <si>
    <t>Page Size: 8 kB</t>
  </si>
  <si>
    <t>Start Addr: 0x74000</t>
  </si>
  <si>
    <t>End Addr: 0x7e000</t>
  </si>
  <si>
    <t>Size: 40960 bytes</t>
  </si>
  <si>
    <t>Usage: 220 bytes</t>
  </si>
  <si>
    <t>Cache: 200 bytes</t>
  </si>
  <si>
    <t>Max object size: 254 bytes</t>
  </si>
  <si>
    <t>Page Size: 1 kB (?)</t>
  </si>
  <si>
    <t>Start Addr: 0x0fe00000</t>
  </si>
  <si>
    <t>End Addr: 0x0fe00400</t>
  </si>
  <si>
    <t>Size: 1024 bytes</t>
  </si>
  <si>
    <t>Usage: 68 bytes</t>
  </si>
  <si>
    <t>UD Bank</t>
  </si>
  <si>
    <t>NVM3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</si>
</sst>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22" fillId="4" borderId="0" xfId="0" applyFont="1" applyFill="1"/>
    <xf numFmtId="0" fontId="22" fillId="4" borderId="0" xfId="0" applyFont="1" applyFill="1" applyAlignment="1">
      <alignment horizontal="left"/>
    </xf>
    <xf numFmtId="0" fontId="24" fillId="4" borderId="0" xfId="0" applyFont="1" applyFill="1"/>
    <xf numFmtId="0" fontId="24" fillId="4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14" fillId="0" borderId="0" xfId="0" applyFont="1" applyFill="1"/>
    <xf numFmtId="0" fontId="3" fillId="0" borderId="0" xfId="0" quotePrefix="1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left"/>
    </xf>
    <xf numFmtId="0" fontId="14" fillId="7" borderId="0" xfId="0" applyFont="1" applyFill="1"/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3" borderId="0" xfId="0" applyFill="1" applyAlignment="1">
      <alignment horizontal="center" vertical="center"/>
    </xf>
    <xf numFmtId="0" fontId="0" fillId="24" borderId="0" xfId="0" applyFill="1"/>
    <xf numFmtId="0" fontId="0" fillId="24" borderId="0" xfId="0" quotePrefix="1" applyFill="1"/>
    <xf numFmtId="0" fontId="0" fillId="23" borderId="0" xfId="0" applyFill="1"/>
    <xf numFmtId="0" fontId="0" fillId="0" borderId="28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24" borderId="0" xfId="0" applyFill="1" applyBorder="1"/>
    <xf numFmtId="0" fontId="0" fillId="23" borderId="29" xfId="0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24" borderId="31" xfId="0" applyFill="1" applyBorder="1"/>
    <xf numFmtId="0" fontId="0" fillId="23" borderId="32" xfId="0" applyFill="1" applyBorder="1" applyAlignment="1">
      <alignment horizontal="center" vertical="center"/>
    </xf>
    <xf numFmtId="0" fontId="0" fillId="23" borderId="32" xfId="0" applyFill="1" applyBorder="1"/>
    <xf numFmtId="0" fontId="3" fillId="25" borderId="25" xfId="0" applyFont="1" applyFill="1" applyBorder="1"/>
    <xf numFmtId="0" fontId="3" fillId="25" borderId="26" xfId="0" applyFont="1" applyFill="1" applyBorder="1"/>
    <xf numFmtId="0" fontId="3" fillId="25" borderId="26" xfId="0" applyFont="1" applyFill="1" applyBorder="1" applyAlignment="1">
      <alignment horizontal="center"/>
    </xf>
    <xf numFmtId="0" fontId="3" fillId="25" borderId="27" xfId="0" applyFont="1" applyFill="1" applyBorder="1" applyAlignment="1">
      <alignment horizontal="center" vertical="center"/>
    </xf>
    <xf numFmtId="0" fontId="3" fillId="25" borderId="26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6</xdr:row>
      <xdr:rowOff>9526</xdr:rowOff>
    </xdr:from>
    <xdr:to>
      <xdr:col>13</xdr:col>
      <xdr:colOff>361949</xdr:colOff>
      <xdr:row>21</xdr:row>
      <xdr:rowOff>123826</xdr:rowOff>
    </xdr:to>
    <xdr:grpSp>
      <xdr:nvGrpSpPr>
        <xdr:cNvPr id="117" name="Groupe 116">
          <a:extLst>
            <a:ext uri="{FF2B5EF4-FFF2-40B4-BE49-F238E27FC236}">
              <a16:creationId xmlns:a16="http://schemas.microsoft.com/office/drawing/2014/main" id="{56B77FE3-02E6-DA70-F685-1F01CD402E5C}"/>
            </a:ext>
          </a:extLst>
        </xdr:cNvPr>
        <xdr:cNvGrpSpPr/>
      </xdr:nvGrpSpPr>
      <xdr:grpSpPr>
        <a:xfrm>
          <a:off x="4584700" y="1165226"/>
          <a:ext cx="5683249" cy="2876550"/>
          <a:chOff x="4584700" y="1114426"/>
          <a:chExt cx="5683249" cy="287655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3F538EB3-D1D0-4DE2-8FBD-864B6F9CE00E}"/>
              </a:ext>
            </a:extLst>
          </xdr:cNvPr>
          <xdr:cNvSpPr/>
        </xdr:nvSpPr>
        <xdr:spPr>
          <a:xfrm>
            <a:off x="6858000" y="1114426"/>
            <a:ext cx="2295525" cy="2876550"/>
          </a:xfrm>
          <a:prstGeom prst="rect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TRANSCEIVER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7" name="Flèche : double flèche horizontale 6">
            <a:extLst>
              <a:ext uri="{FF2B5EF4-FFF2-40B4-BE49-F238E27FC236}">
                <a16:creationId xmlns:a16="http://schemas.microsoft.com/office/drawing/2014/main" id="{BD504CFC-067D-ACDA-9CD7-B17966039801}"/>
              </a:ext>
            </a:extLst>
          </xdr:cNvPr>
          <xdr:cNvSpPr/>
        </xdr:nvSpPr>
        <xdr:spPr>
          <a:xfrm>
            <a:off x="4591050" y="1460500"/>
            <a:ext cx="2247900" cy="400050"/>
          </a:xfrm>
          <a:prstGeom prst="leftRightArrow">
            <a:avLst/>
          </a:prstGeom>
          <a:gradFill flip="none" rotWithShape="1"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  <a:tileRect/>
          </a:gradFill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8" name="Flèche : double flèche horizontale 7">
            <a:extLst>
              <a:ext uri="{FF2B5EF4-FFF2-40B4-BE49-F238E27FC236}">
                <a16:creationId xmlns:a16="http://schemas.microsoft.com/office/drawing/2014/main" id="{28FF078F-BA90-4101-9DDA-D644F9F31CFF}"/>
              </a:ext>
            </a:extLst>
          </xdr:cNvPr>
          <xdr:cNvSpPr/>
        </xdr:nvSpPr>
        <xdr:spPr>
          <a:xfrm>
            <a:off x="4584700" y="1936750"/>
            <a:ext cx="2247900" cy="400050"/>
          </a:xfrm>
          <a:prstGeom prst="leftRightArrow">
            <a:avLst/>
          </a:prstGeom>
          <a:gradFill>
            <a:gsLst>
              <a:gs pos="0">
                <a:schemeClr val="accent1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PTI or DIRECT MODE</a:t>
            </a:r>
          </a:p>
        </xdr:txBody>
      </xdr:sp>
      <xdr:sp macro="" textlink="">
        <xdr:nvSpPr>
          <xdr:cNvPr id="18" name="Éclair 17">
            <a:extLst>
              <a:ext uri="{FF2B5EF4-FFF2-40B4-BE49-F238E27FC236}">
                <a16:creationId xmlns:a16="http://schemas.microsoft.com/office/drawing/2014/main" id="{A41E14AD-3793-DB4D-51D0-AD5619CE22E8}"/>
              </a:ext>
            </a:extLst>
          </xdr:cNvPr>
          <xdr:cNvSpPr/>
        </xdr:nvSpPr>
        <xdr:spPr>
          <a:xfrm rot="7495238">
            <a:off x="9366249" y="1431926"/>
            <a:ext cx="889000" cy="914400"/>
          </a:xfrm>
          <a:prstGeom prst="lightningBolt">
            <a:avLst/>
          </a:prstGeom>
          <a:gradFill>
            <a:gsLst>
              <a:gs pos="0">
                <a:schemeClr val="accent4"/>
              </a:gs>
              <a:gs pos="100000">
                <a:schemeClr val="accent2"/>
              </a:gs>
            </a:gsLst>
            <a:lin ang="0" scaled="1"/>
          </a:gradFill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42" name="Flèche : double flèche horizontale 41">
            <a:extLst>
              <a:ext uri="{FF2B5EF4-FFF2-40B4-BE49-F238E27FC236}">
                <a16:creationId xmlns:a16="http://schemas.microsoft.com/office/drawing/2014/main" id="{62A9B2FE-0FA3-457E-92BD-A01A0F18D7F5}"/>
              </a:ext>
            </a:extLst>
          </xdr:cNvPr>
          <xdr:cNvSpPr/>
        </xdr:nvSpPr>
        <xdr:spPr>
          <a:xfrm>
            <a:off x="5324475" y="29749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5" name="Flèche : double flèche horizontale 44">
            <a:extLst>
              <a:ext uri="{FF2B5EF4-FFF2-40B4-BE49-F238E27FC236}">
                <a16:creationId xmlns:a16="http://schemas.microsoft.com/office/drawing/2014/main" id="{AE3D9F1D-0FE2-4394-AE7E-7B61126BF8DE}"/>
              </a:ext>
            </a:extLst>
          </xdr:cNvPr>
          <xdr:cNvSpPr/>
        </xdr:nvSpPr>
        <xdr:spPr>
          <a:xfrm>
            <a:off x="5330825" y="3470275"/>
            <a:ext cx="1504950" cy="400050"/>
          </a:xfrm>
          <a:prstGeom prst="leftRightArrow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14</xdr:col>
      <xdr:colOff>3175</xdr:colOff>
      <xdr:row>6</xdr:row>
      <xdr:rowOff>9526</xdr:rowOff>
    </xdr:from>
    <xdr:to>
      <xdr:col>20</xdr:col>
      <xdr:colOff>593725</xdr:colOff>
      <xdr:row>33</xdr:row>
      <xdr:rowOff>117475</xdr:rowOff>
    </xdr:to>
    <xdr:grpSp>
      <xdr:nvGrpSpPr>
        <xdr:cNvPr id="116" name="Groupe 115">
          <a:extLst>
            <a:ext uri="{FF2B5EF4-FFF2-40B4-BE49-F238E27FC236}">
              <a16:creationId xmlns:a16="http://schemas.microsoft.com/office/drawing/2014/main" id="{6EFF1157-1BEA-EF6B-1E06-9A5CBCB275C1}"/>
            </a:ext>
          </a:extLst>
        </xdr:cNvPr>
        <xdr:cNvGrpSpPr/>
      </xdr:nvGrpSpPr>
      <xdr:grpSpPr>
        <a:xfrm>
          <a:off x="10671175" y="1165226"/>
          <a:ext cx="5162550" cy="5079999"/>
          <a:chOff x="10671175" y="1114426"/>
          <a:chExt cx="5162550" cy="5079999"/>
        </a:xfrm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C6078BD7-CACF-4EA0-B565-2AA1EBBA5A0E}"/>
              </a:ext>
            </a:extLst>
          </xdr:cNvPr>
          <xdr:cNvSpPr/>
        </xdr:nvSpPr>
        <xdr:spPr>
          <a:xfrm>
            <a:off x="12192000" y="111442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19" name="Éclair 18">
            <a:extLst>
              <a:ext uri="{FF2B5EF4-FFF2-40B4-BE49-F238E27FC236}">
                <a16:creationId xmlns:a16="http://schemas.microsoft.com/office/drawing/2014/main" id="{7FC83415-B305-4BF8-B618-065FBD7DDF63}"/>
              </a:ext>
            </a:extLst>
          </xdr:cNvPr>
          <xdr:cNvSpPr/>
        </xdr:nvSpPr>
        <xdr:spPr>
          <a:xfrm rot="18475224">
            <a:off x="11083924" y="1482726"/>
            <a:ext cx="882650" cy="914400"/>
          </a:xfrm>
          <a:prstGeom prst="lightningBolt">
            <a:avLst/>
          </a:prstGeom>
          <a:gradFill>
            <a:gsLst>
              <a:gs pos="0">
                <a:schemeClr val="accent2"/>
              </a:gs>
              <a:gs pos="100000">
                <a:schemeClr val="accent4"/>
              </a:gs>
            </a:gsLst>
            <a:lin ang="0" scaled="1"/>
          </a:gradFill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9" name="Flèche : gauche 8">
            <a:extLst>
              <a:ext uri="{FF2B5EF4-FFF2-40B4-BE49-F238E27FC236}">
                <a16:creationId xmlns:a16="http://schemas.microsoft.com/office/drawing/2014/main" id="{4E70B740-43CB-484C-B1BD-A63B3FC0E9F3}"/>
              </a:ext>
            </a:extLst>
          </xdr:cNvPr>
          <xdr:cNvSpPr/>
        </xdr:nvSpPr>
        <xdr:spPr>
          <a:xfrm rot="5400000">
            <a:off x="1210945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10" name="Rectangle : coins arrondis 9">
            <a:extLst>
              <a:ext uri="{FF2B5EF4-FFF2-40B4-BE49-F238E27FC236}">
                <a16:creationId xmlns:a16="http://schemas.microsoft.com/office/drawing/2014/main" id="{8633920A-9DFF-4EEB-91EB-5652F746B6FD}"/>
              </a:ext>
            </a:extLst>
          </xdr:cNvPr>
          <xdr:cNvSpPr/>
        </xdr:nvSpPr>
        <xdr:spPr>
          <a:xfrm>
            <a:off x="13690600" y="52641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12" name="Rectangle : coins arrondis 11">
            <a:extLst>
              <a:ext uri="{FF2B5EF4-FFF2-40B4-BE49-F238E27FC236}">
                <a16:creationId xmlns:a16="http://schemas.microsoft.com/office/drawing/2014/main" id="{78171CC2-589E-4BA0-B502-AE64C0760A38}"/>
              </a:ext>
            </a:extLst>
          </xdr:cNvPr>
          <xdr:cNvSpPr/>
        </xdr:nvSpPr>
        <xdr:spPr>
          <a:xfrm>
            <a:off x="13862050" y="5429250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13" name="Flèche : gauche 12">
            <a:extLst>
              <a:ext uri="{FF2B5EF4-FFF2-40B4-BE49-F238E27FC236}">
                <a16:creationId xmlns:a16="http://schemas.microsoft.com/office/drawing/2014/main" id="{C5908F4E-CA78-40AD-B9A7-DA47E01B9E57}"/>
              </a:ext>
            </a:extLst>
          </xdr:cNvPr>
          <xdr:cNvSpPr/>
        </xdr:nvSpPr>
        <xdr:spPr>
          <a:xfrm rot="5400000">
            <a:off x="12623800" y="4356100"/>
            <a:ext cx="1123950" cy="438150"/>
          </a:xfrm>
          <a:prstGeom prst="lef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4" name="Flèche : double flèche verticale 13">
            <a:extLst>
              <a:ext uri="{FF2B5EF4-FFF2-40B4-BE49-F238E27FC236}">
                <a16:creationId xmlns:a16="http://schemas.microsoft.com/office/drawing/2014/main" id="{C3E10BC7-BAED-44C2-8252-328BEA98598C}"/>
              </a:ext>
            </a:extLst>
          </xdr:cNvPr>
          <xdr:cNvSpPr/>
        </xdr:nvSpPr>
        <xdr:spPr>
          <a:xfrm>
            <a:off x="13947776" y="4022725"/>
            <a:ext cx="321944" cy="1228725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15" name="Flèche : droite 14">
            <a:extLst>
              <a:ext uri="{FF2B5EF4-FFF2-40B4-BE49-F238E27FC236}">
                <a16:creationId xmlns:a16="http://schemas.microsoft.com/office/drawing/2014/main" id="{55D86D80-1AFA-4CAB-8679-6007F475C7E9}"/>
              </a:ext>
            </a:extLst>
          </xdr:cNvPr>
          <xdr:cNvSpPr/>
        </xdr:nvSpPr>
        <xdr:spPr>
          <a:xfrm>
            <a:off x="12576175" y="5426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16" name="Flèche : droite 15">
            <a:extLst>
              <a:ext uri="{FF2B5EF4-FFF2-40B4-BE49-F238E27FC236}">
                <a16:creationId xmlns:a16="http://schemas.microsoft.com/office/drawing/2014/main" id="{048367DD-962D-4EB6-8349-C0E81DCD0383}"/>
              </a:ext>
            </a:extLst>
          </xdr:cNvPr>
          <xdr:cNvSpPr/>
        </xdr:nvSpPr>
        <xdr:spPr>
          <a:xfrm>
            <a:off x="14738350" y="5594350"/>
            <a:ext cx="1095375" cy="42545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8" name="Flèche : droite 37">
            <a:extLst>
              <a:ext uri="{FF2B5EF4-FFF2-40B4-BE49-F238E27FC236}">
                <a16:creationId xmlns:a16="http://schemas.microsoft.com/office/drawing/2014/main" id="{E23736D6-B428-B96A-AED6-0855BDA315D6}"/>
              </a:ext>
            </a:extLst>
          </xdr:cNvPr>
          <xdr:cNvSpPr/>
        </xdr:nvSpPr>
        <xdr:spPr>
          <a:xfrm>
            <a:off x="14512925" y="2759075"/>
            <a:ext cx="1095375" cy="419100"/>
          </a:xfrm>
          <a:prstGeom prst="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DEBUG_OUT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9" name="Flèche : droite 38">
            <a:extLst>
              <a:ext uri="{FF2B5EF4-FFF2-40B4-BE49-F238E27FC236}">
                <a16:creationId xmlns:a16="http://schemas.microsoft.com/office/drawing/2014/main" id="{EA453EBB-C81A-DA41-6FAF-4B5DE5620D5C}"/>
              </a:ext>
            </a:extLst>
          </xdr:cNvPr>
          <xdr:cNvSpPr/>
        </xdr:nvSpPr>
        <xdr:spPr>
          <a:xfrm>
            <a:off x="14506575" y="3333750"/>
            <a:ext cx="1095375" cy="419100"/>
          </a:xfrm>
          <a:prstGeom prst="rightArrow">
            <a:avLst/>
          </a:prstGeom>
          <a:ln/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4" name="Flèche : double flèche horizontale 43">
            <a:extLst>
              <a:ext uri="{FF2B5EF4-FFF2-40B4-BE49-F238E27FC236}">
                <a16:creationId xmlns:a16="http://schemas.microsoft.com/office/drawing/2014/main" id="{08E6D12C-7841-4846-9DEA-A3BECE2AB6D9}"/>
              </a:ext>
            </a:extLst>
          </xdr:cNvPr>
          <xdr:cNvSpPr/>
        </xdr:nvSpPr>
        <xdr:spPr>
          <a:xfrm>
            <a:off x="10671175" y="293052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SW_DEBUG</a:t>
            </a:r>
          </a:p>
        </xdr:txBody>
      </xdr:sp>
      <xdr:sp macro="" textlink="">
        <xdr:nvSpPr>
          <xdr:cNvPr id="46" name="Flèche : double flèche horizontale 45">
            <a:extLst>
              <a:ext uri="{FF2B5EF4-FFF2-40B4-BE49-F238E27FC236}">
                <a16:creationId xmlns:a16="http://schemas.microsoft.com/office/drawing/2014/main" id="{B4D88FB6-3050-430E-8743-2605C834FCEB}"/>
              </a:ext>
            </a:extLst>
          </xdr:cNvPr>
          <xdr:cNvSpPr/>
        </xdr:nvSpPr>
        <xdr:spPr>
          <a:xfrm>
            <a:off x="10671175" y="3470275"/>
            <a:ext cx="1504950" cy="400050"/>
          </a:xfrm>
          <a:prstGeom prst="leftRight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UART_DEBUG</a:t>
            </a:r>
          </a:p>
        </xdr:txBody>
      </xdr:sp>
    </xdr:grpSp>
    <xdr:clientData/>
  </xdr:twoCellAnchor>
  <xdr:twoCellAnchor>
    <xdr:from>
      <xdr:col>0</xdr:col>
      <xdr:colOff>752475</xdr:colOff>
      <xdr:row>6</xdr:row>
      <xdr:rowOff>1</xdr:rowOff>
    </xdr:from>
    <xdr:to>
      <xdr:col>7</xdr:col>
      <xdr:colOff>657225</xdr:colOff>
      <xdr:row>49</xdr:row>
      <xdr:rowOff>142875</xdr:rowOff>
    </xdr:to>
    <xdr:grpSp>
      <xdr:nvGrpSpPr>
        <xdr:cNvPr id="118" name="Groupe 117">
          <a:extLst>
            <a:ext uri="{FF2B5EF4-FFF2-40B4-BE49-F238E27FC236}">
              <a16:creationId xmlns:a16="http://schemas.microsoft.com/office/drawing/2014/main" id="{F4C6C0A8-8C4F-D6C5-5A27-31B5A431A2E3}"/>
            </a:ext>
          </a:extLst>
        </xdr:cNvPr>
        <xdr:cNvGrpSpPr/>
      </xdr:nvGrpSpPr>
      <xdr:grpSpPr>
        <a:xfrm>
          <a:off x="752475" y="1155701"/>
          <a:ext cx="5238750" cy="8061324"/>
          <a:chOff x="752475" y="1104901"/>
          <a:chExt cx="5238750" cy="8061324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8970A3C2-5566-3675-AE50-3A0F3D430FB1}"/>
              </a:ext>
            </a:extLst>
          </xdr:cNvPr>
          <xdr:cNvSpPr/>
        </xdr:nvSpPr>
        <xdr:spPr>
          <a:xfrm>
            <a:off x="2286000" y="1104901"/>
            <a:ext cx="2295525" cy="2876550"/>
          </a:xfrm>
          <a:prstGeom prst="rect">
            <a:avLst/>
          </a:prstGeom>
        </xdr:spPr>
        <xdr:style>
          <a:lnRef idx="2">
            <a:schemeClr val="accent5">
              <a:shade val="50000"/>
            </a:schemeClr>
          </a:lnRef>
          <a:fillRef idx="1">
            <a:schemeClr val="accent5"/>
          </a:fillRef>
          <a:effectRef idx="0">
            <a:schemeClr val="accent5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2)</a:t>
            </a:r>
          </a:p>
          <a:p>
            <a:pPr algn="l"/>
            <a:r>
              <a:rPr lang="fr-CH" sz="1100" b="0" cap="none" spc="0" baseline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  <a:endParaRPr lang="fr-CH" sz="1100" b="0" cap="none" spc="0">
              <a:ln w="0"/>
              <a:solidFill>
                <a:srgbClr val="FF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B3B05790-93E6-44D4-B784-70BA86AEBC98}"/>
              </a:ext>
            </a:extLst>
          </xdr:cNvPr>
          <xdr:cNvSpPr/>
        </xdr:nvSpPr>
        <xdr:spPr>
          <a:xfrm>
            <a:off x="2286000" y="3981451"/>
            <a:ext cx="2295525" cy="28702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MASTER (CORE 1)</a:t>
            </a:r>
          </a:p>
          <a:p>
            <a:pPr algn="l"/>
            <a:r>
              <a:rPr lang="fr-CH" sz="1100" b="0" cap="none" spc="0">
                <a:ln w="0"/>
                <a:solidFill>
                  <a:srgbClr val="FF0000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TBD</a:t>
            </a:r>
          </a:p>
        </xdr:txBody>
      </xdr:sp>
      <xdr:sp macro="" textlink="">
        <xdr:nvSpPr>
          <xdr:cNvPr id="20" name="Flèche : double flèche horizontale 19">
            <a:extLst>
              <a:ext uri="{FF2B5EF4-FFF2-40B4-BE49-F238E27FC236}">
                <a16:creationId xmlns:a16="http://schemas.microsoft.com/office/drawing/2014/main" id="{F6B97CCA-0A2A-4E01-AFFC-0498B7AE407C}"/>
              </a:ext>
            </a:extLst>
          </xdr:cNvPr>
          <xdr:cNvSpPr/>
        </xdr:nvSpPr>
        <xdr:spPr>
          <a:xfrm>
            <a:off x="765175" y="471487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500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KBPS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21" name="Flèche : droite 20">
            <a:extLst>
              <a:ext uri="{FF2B5EF4-FFF2-40B4-BE49-F238E27FC236}">
                <a16:creationId xmlns:a16="http://schemas.microsoft.com/office/drawing/2014/main" id="{6F0E138F-32C0-E7A3-78FD-AD72A6B88C4F}"/>
              </a:ext>
            </a:extLst>
          </xdr:cNvPr>
          <xdr:cNvSpPr/>
        </xdr:nvSpPr>
        <xdr:spPr>
          <a:xfrm>
            <a:off x="4613275" y="556577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DIG_OUT</a:t>
            </a:r>
          </a:p>
        </xdr:txBody>
      </xdr:sp>
      <xdr:sp macro="" textlink="">
        <xdr:nvSpPr>
          <xdr:cNvPr id="22" name="Flèche : gauche 21">
            <a:extLst>
              <a:ext uri="{FF2B5EF4-FFF2-40B4-BE49-F238E27FC236}">
                <a16:creationId xmlns:a16="http://schemas.microsoft.com/office/drawing/2014/main" id="{5E08628B-FD3E-F517-EE9C-8071B75B5D26}"/>
              </a:ext>
            </a:extLst>
          </xdr:cNvPr>
          <xdr:cNvSpPr/>
        </xdr:nvSpPr>
        <xdr:spPr>
          <a:xfrm rot="5400000">
            <a:off x="215265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DIG_IN</a:t>
            </a:r>
          </a:p>
        </xdr:txBody>
      </xdr:sp>
      <xdr:sp macro="" textlink="">
        <xdr:nvSpPr>
          <xdr:cNvPr id="23" name="Rectangle : coins arrondis 22">
            <a:extLst>
              <a:ext uri="{FF2B5EF4-FFF2-40B4-BE49-F238E27FC236}">
                <a16:creationId xmlns:a16="http://schemas.microsoft.com/office/drawing/2014/main" id="{D606B9CC-2911-1BFB-5AA2-46706614685B}"/>
              </a:ext>
            </a:extLst>
          </xdr:cNvPr>
          <xdr:cNvSpPr/>
        </xdr:nvSpPr>
        <xdr:spPr>
          <a:xfrm>
            <a:off x="3733800" y="81026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4" name="Rectangle : coins arrondis 23">
            <a:extLst>
              <a:ext uri="{FF2B5EF4-FFF2-40B4-BE49-F238E27FC236}">
                <a16:creationId xmlns:a16="http://schemas.microsoft.com/office/drawing/2014/main" id="{248AA5D9-CDA5-44D0-A34B-C216F4FB90E0}"/>
              </a:ext>
            </a:extLst>
          </xdr:cNvPr>
          <xdr:cNvSpPr/>
        </xdr:nvSpPr>
        <xdr:spPr>
          <a:xfrm>
            <a:off x="3886200" y="825500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fr-CH" sz="1100"/>
          </a:p>
        </xdr:txBody>
      </xdr:sp>
      <xdr:sp macro="" textlink="">
        <xdr:nvSpPr>
          <xdr:cNvPr id="25" name="Rectangle : coins arrondis 24">
            <a:extLst>
              <a:ext uri="{FF2B5EF4-FFF2-40B4-BE49-F238E27FC236}">
                <a16:creationId xmlns:a16="http://schemas.microsoft.com/office/drawing/2014/main" id="{D2C6854E-5A4B-4C2A-AB1D-CAF4947CDF32}"/>
              </a:ext>
            </a:extLst>
          </xdr:cNvPr>
          <xdr:cNvSpPr/>
        </xdr:nvSpPr>
        <xdr:spPr>
          <a:xfrm>
            <a:off x="4038600" y="8401050"/>
            <a:ext cx="838200" cy="76517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A/D</a:t>
            </a:r>
          </a:p>
          <a:p>
            <a:pPr algn="ctr"/>
            <a:r>
              <a:rPr lang="fr-CH" sz="1100">
                <a:solidFill>
                  <a:sysClr val="windowText" lastClr="000000"/>
                </a:solidFill>
              </a:rPr>
              <a:t>D/A</a:t>
            </a:r>
          </a:p>
        </xdr:txBody>
      </xdr:sp>
      <xdr:sp macro="" textlink="">
        <xdr:nvSpPr>
          <xdr:cNvPr id="26" name="Flèche : gauche 25">
            <a:extLst>
              <a:ext uri="{FF2B5EF4-FFF2-40B4-BE49-F238E27FC236}">
                <a16:creationId xmlns:a16="http://schemas.microsoft.com/office/drawing/2014/main" id="{4C6991A7-A293-472A-97BB-18CF0CCCD22A}"/>
              </a:ext>
            </a:extLst>
          </xdr:cNvPr>
          <xdr:cNvSpPr/>
        </xdr:nvSpPr>
        <xdr:spPr>
          <a:xfrm rot="5400000">
            <a:off x="2667000" y="7194550"/>
            <a:ext cx="1123950" cy="438150"/>
          </a:xfrm>
          <a:prstGeom prst="lef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27" name="Flèche : double flèche verticale 26">
            <a:extLst>
              <a:ext uri="{FF2B5EF4-FFF2-40B4-BE49-F238E27FC236}">
                <a16:creationId xmlns:a16="http://schemas.microsoft.com/office/drawing/2014/main" id="{63392B9E-6EA7-88BB-167C-93C1162D16A8}"/>
              </a:ext>
            </a:extLst>
          </xdr:cNvPr>
          <xdr:cNvSpPr/>
        </xdr:nvSpPr>
        <xdr:spPr>
          <a:xfrm>
            <a:off x="3990976" y="6861175"/>
            <a:ext cx="321944" cy="1228725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I2C</a:t>
            </a:r>
          </a:p>
        </xdr:txBody>
      </xdr:sp>
      <xdr:sp macro="" textlink="">
        <xdr:nvSpPr>
          <xdr:cNvPr id="29" name="Flèche : droite 28">
            <a:extLst>
              <a:ext uri="{FF2B5EF4-FFF2-40B4-BE49-F238E27FC236}">
                <a16:creationId xmlns:a16="http://schemas.microsoft.com/office/drawing/2014/main" id="{228F102E-A977-4F3D-9053-63428C83EEEE}"/>
              </a:ext>
            </a:extLst>
          </xdr:cNvPr>
          <xdr:cNvSpPr/>
        </xdr:nvSpPr>
        <xdr:spPr>
          <a:xfrm>
            <a:off x="2619375" y="8264525"/>
            <a:ext cx="1095375" cy="419100"/>
          </a:xfrm>
          <a:prstGeom prst="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AD_IN</a:t>
            </a:r>
          </a:p>
        </xdr:txBody>
      </xdr:sp>
      <xdr:sp macro="" textlink="">
        <xdr:nvSpPr>
          <xdr:cNvPr id="30" name="Flèche : droite 29">
            <a:extLst>
              <a:ext uri="{FF2B5EF4-FFF2-40B4-BE49-F238E27FC236}">
                <a16:creationId xmlns:a16="http://schemas.microsoft.com/office/drawing/2014/main" id="{6431E660-74A4-4818-ACC2-8B57C11B3993}"/>
              </a:ext>
            </a:extLst>
          </xdr:cNvPr>
          <xdr:cNvSpPr/>
        </xdr:nvSpPr>
        <xdr:spPr>
          <a:xfrm>
            <a:off x="4895850" y="8528050"/>
            <a:ext cx="1095375" cy="42545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DA_OUT</a:t>
            </a:r>
          </a:p>
        </xdr:txBody>
      </xdr:sp>
      <xdr:sp macro="" textlink="">
        <xdr:nvSpPr>
          <xdr:cNvPr id="31" name="Flèche : droite 30">
            <a:extLst>
              <a:ext uri="{FF2B5EF4-FFF2-40B4-BE49-F238E27FC236}">
                <a16:creationId xmlns:a16="http://schemas.microsoft.com/office/drawing/2014/main" id="{58C50874-53FF-497E-87C5-B05C4D3A1886}"/>
              </a:ext>
            </a:extLst>
          </xdr:cNvPr>
          <xdr:cNvSpPr/>
        </xdr:nvSpPr>
        <xdr:spPr>
          <a:xfrm>
            <a:off x="4606925" y="6134100"/>
            <a:ext cx="1095375" cy="419100"/>
          </a:xfrm>
          <a:prstGeom prst="rightArrow">
            <a:avLst/>
          </a:prstGeom>
          <a:solidFill>
            <a:schemeClr val="accent1">
              <a:alpha val="50000"/>
            </a:schemeClr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PWM_OUT</a:t>
            </a:r>
          </a:p>
        </xdr:txBody>
      </xdr:sp>
      <xdr:sp macro="" textlink="">
        <xdr:nvSpPr>
          <xdr:cNvPr id="47" name="Flèche : double flèche horizontale 46">
            <a:extLst>
              <a:ext uri="{FF2B5EF4-FFF2-40B4-BE49-F238E27FC236}">
                <a16:creationId xmlns:a16="http://schemas.microsoft.com/office/drawing/2014/main" id="{E6645840-52FB-46C0-9963-5D2781436119}"/>
              </a:ext>
            </a:extLst>
          </xdr:cNvPr>
          <xdr:cNvSpPr/>
        </xdr:nvSpPr>
        <xdr:spPr>
          <a:xfrm>
            <a:off x="752475" y="5470525"/>
            <a:ext cx="1504950" cy="400050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CAN _SRV</a:t>
            </a:r>
            <a:r>
              <a:rPr lang="fr-CH" sz="110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1 MBPS</a:t>
            </a:r>
            <a:endPara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8" name="Rectangle : coins arrondis 47">
            <a:extLst>
              <a:ext uri="{FF2B5EF4-FFF2-40B4-BE49-F238E27FC236}">
                <a16:creationId xmlns:a16="http://schemas.microsoft.com/office/drawing/2014/main" id="{2D2DD741-DB59-436E-9494-E0ADF5D85E99}"/>
              </a:ext>
            </a:extLst>
          </xdr:cNvPr>
          <xdr:cNvSpPr/>
        </xdr:nvSpPr>
        <xdr:spPr>
          <a:xfrm>
            <a:off x="3848100" y="1866900"/>
            <a:ext cx="717550" cy="587375"/>
          </a:xfrm>
          <a:prstGeom prst="roundRect">
            <a:avLst/>
          </a:prstGeom>
          <a:solidFill>
            <a:schemeClr val="accent1"/>
          </a:solidFill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FPGA</a:t>
            </a:r>
          </a:p>
        </xdr:txBody>
      </xdr:sp>
    </xdr:grpSp>
    <xdr:clientData/>
  </xdr:twoCellAnchor>
  <xdr:twoCellAnchor>
    <xdr:from>
      <xdr:col>15</xdr:col>
      <xdr:colOff>749300</xdr:colOff>
      <xdr:row>34</xdr:row>
      <xdr:rowOff>180976</xdr:rowOff>
    </xdr:from>
    <xdr:to>
      <xdr:col>20</xdr:col>
      <xdr:colOff>301625</xdr:colOff>
      <xdr:row>56</xdr:row>
      <xdr:rowOff>73026</xdr:rowOff>
    </xdr:to>
    <xdr:grpSp>
      <xdr:nvGrpSpPr>
        <xdr:cNvPr id="119" name="Groupe 118">
          <a:extLst>
            <a:ext uri="{FF2B5EF4-FFF2-40B4-BE49-F238E27FC236}">
              <a16:creationId xmlns:a16="http://schemas.microsoft.com/office/drawing/2014/main" id="{2F51E2EC-E14E-C4F4-8735-D0D90C498314}"/>
            </a:ext>
          </a:extLst>
        </xdr:cNvPr>
        <xdr:cNvGrpSpPr/>
      </xdr:nvGrpSpPr>
      <xdr:grpSpPr>
        <a:xfrm>
          <a:off x="12179300" y="6492876"/>
          <a:ext cx="3362325" cy="3943350"/>
          <a:chOff x="12179300" y="6442076"/>
          <a:chExt cx="3362325" cy="3943350"/>
        </a:xfrm>
      </xdr:grpSpPr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2A379A71-BDCB-4E82-BD01-31630804ABBA}"/>
              </a:ext>
            </a:extLst>
          </xdr:cNvPr>
          <xdr:cNvSpPr/>
        </xdr:nvSpPr>
        <xdr:spPr>
          <a:xfrm>
            <a:off x="12179300" y="6442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4BC93BC8-565C-42B5-8DD8-33A3AEAFEB46}"/>
              </a:ext>
            </a:extLst>
          </xdr:cNvPr>
          <xdr:cNvSpPr/>
        </xdr:nvSpPr>
        <xdr:spPr>
          <a:xfrm>
            <a:off x="12331700" y="6594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2" name="Rectangle 51">
            <a:extLst>
              <a:ext uri="{FF2B5EF4-FFF2-40B4-BE49-F238E27FC236}">
                <a16:creationId xmlns:a16="http://schemas.microsoft.com/office/drawing/2014/main" id="{2AF2F114-73A2-43DE-A051-B07D14181FE4}"/>
              </a:ext>
            </a:extLst>
          </xdr:cNvPr>
          <xdr:cNvSpPr/>
        </xdr:nvSpPr>
        <xdr:spPr>
          <a:xfrm>
            <a:off x="12484100" y="6746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3" name="Rectangle 52">
            <a:extLst>
              <a:ext uri="{FF2B5EF4-FFF2-40B4-BE49-F238E27FC236}">
                <a16:creationId xmlns:a16="http://schemas.microsoft.com/office/drawing/2014/main" id="{F589B87C-9FF4-4D6B-9180-0C2361BAC039}"/>
              </a:ext>
            </a:extLst>
          </xdr:cNvPr>
          <xdr:cNvSpPr/>
        </xdr:nvSpPr>
        <xdr:spPr>
          <a:xfrm>
            <a:off x="12636500" y="68992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3C6C8E6B-EB62-4535-9102-213C97CE9827}"/>
              </a:ext>
            </a:extLst>
          </xdr:cNvPr>
          <xdr:cNvSpPr/>
        </xdr:nvSpPr>
        <xdr:spPr>
          <a:xfrm>
            <a:off x="12788900" y="70516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5" name="Rectangle 54">
            <a:extLst>
              <a:ext uri="{FF2B5EF4-FFF2-40B4-BE49-F238E27FC236}">
                <a16:creationId xmlns:a16="http://schemas.microsoft.com/office/drawing/2014/main" id="{1CDFDFBE-0381-49C7-A17E-D1A2D9710F4C}"/>
              </a:ext>
            </a:extLst>
          </xdr:cNvPr>
          <xdr:cNvSpPr/>
        </xdr:nvSpPr>
        <xdr:spPr>
          <a:xfrm>
            <a:off x="12941300" y="72040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6" name="Rectangle 55">
            <a:extLst>
              <a:ext uri="{FF2B5EF4-FFF2-40B4-BE49-F238E27FC236}">
                <a16:creationId xmlns:a16="http://schemas.microsoft.com/office/drawing/2014/main" id="{383BCE75-EC81-48E4-A40B-77A6BD7E9517}"/>
              </a:ext>
            </a:extLst>
          </xdr:cNvPr>
          <xdr:cNvSpPr/>
        </xdr:nvSpPr>
        <xdr:spPr>
          <a:xfrm>
            <a:off x="13093700" y="73564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57" name="Rectangle 56">
            <a:extLst>
              <a:ext uri="{FF2B5EF4-FFF2-40B4-BE49-F238E27FC236}">
                <a16:creationId xmlns:a16="http://schemas.microsoft.com/office/drawing/2014/main" id="{A9F3E02B-6941-411D-8AA1-2FFD3137ADA0}"/>
              </a:ext>
            </a:extLst>
          </xdr:cNvPr>
          <xdr:cNvSpPr/>
        </xdr:nvSpPr>
        <xdr:spPr>
          <a:xfrm>
            <a:off x="13246100" y="7508876"/>
            <a:ext cx="229552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</xdr:grpSp>
    <xdr:clientData/>
  </xdr:twoCellAnchor>
  <xdr:twoCellAnchor>
    <xdr:from>
      <xdr:col>9</xdr:col>
      <xdr:colOff>12700</xdr:colOff>
      <xdr:row>63</xdr:row>
      <xdr:rowOff>38100</xdr:rowOff>
    </xdr:from>
    <xdr:to>
      <xdr:col>12</xdr:col>
      <xdr:colOff>22225</xdr:colOff>
      <xdr:row>78</xdr:row>
      <xdr:rowOff>152400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8C8F9AF-2739-43D6-B00D-2F24C34DBEA9}"/>
            </a:ext>
          </a:extLst>
        </xdr:cNvPr>
        <xdr:cNvSpPr/>
      </xdr:nvSpPr>
      <xdr:spPr>
        <a:xfrm>
          <a:off x="6870700" y="11639550"/>
          <a:ext cx="2295525" cy="2876550"/>
        </a:xfrm>
        <a:prstGeom prst="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MASTER TRANSCEIVER</a:t>
          </a:r>
        </a:p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EFR32MG22C224F512IM32</a:t>
          </a:r>
        </a:p>
      </xdr:txBody>
    </xdr:sp>
    <xdr:clientData/>
  </xdr:twoCellAnchor>
  <xdr:twoCellAnchor>
    <xdr:from>
      <xdr:col>14</xdr:col>
      <xdr:colOff>361950</xdr:colOff>
      <xdr:row>63</xdr:row>
      <xdr:rowOff>12700</xdr:rowOff>
    </xdr:from>
    <xdr:to>
      <xdr:col>21</xdr:col>
      <xdr:colOff>25400</xdr:colOff>
      <xdr:row>98</xdr:row>
      <xdr:rowOff>76199</xdr:rowOff>
    </xdr:to>
    <xdr:grpSp>
      <xdr:nvGrpSpPr>
        <xdr:cNvPr id="172" name="Groupe 171">
          <a:extLst>
            <a:ext uri="{FF2B5EF4-FFF2-40B4-BE49-F238E27FC236}">
              <a16:creationId xmlns:a16="http://schemas.microsoft.com/office/drawing/2014/main" id="{7FEBFEE4-6B24-74FF-243A-855BFE33F0DA}"/>
            </a:ext>
          </a:extLst>
        </xdr:cNvPr>
        <xdr:cNvGrpSpPr/>
      </xdr:nvGrpSpPr>
      <xdr:grpSpPr>
        <a:xfrm>
          <a:off x="11029950" y="11715750"/>
          <a:ext cx="4997450" cy="6508749"/>
          <a:chOff x="12179300" y="11607800"/>
          <a:chExt cx="4997450" cy="6508749"/>
        </a:xfrm>
      </xdr:grpSpPr>
      <xdr:sp macro="" textlink="">
        <xdr:nvSpPr>
          <xdr:cNvPr id="63" name="Rectangle 62">
            <a:extLst>
              <a:ext uri="{FF2B5EF4-FFF2-40B4-BE49-F238E27FC236}">
                <a16:creationId xmlns:a16="http://schemas.microsoft.com/office/drawing/2014/main" id="{D6526D0F-07BF-4B2A-8DE7-7E33B6B6F05E}"/>
              </a:ext>
            </a:extLst>
          </xdr:cNvPr>
          <xdr:cNvSpPr/>
        </xdr:nvSpPr>
        <xdr:spPr>
          <a:xfrm>
            <a:off x="13350875" y="11607800"/>
            <a:ext cx="2657475" cy="2876550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SLAVE</a:t>
            </a:r>
          </a:p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EFR32MG22C224F512IM32</a:t>
            </a:r>
          </a:p>
        </xdr:txBody>
      </xdr:sp>
      <xdr:sp macro="" textlink="">
        <xdr:nvSpPr>
          <xdr:cNvPr id="66" name="Rectangle : coins arrondis 65">
            <a:extLst>
              <a:ext uri="{FF2B5EF4-FFF2-40B4-BE49-F238E27FC236}">
                <a16:creationId xmlns:a16="http://schemas.microsoft.com/office/drawing/2014/main" id="{616143DB-D350-4105-B2E4-C2A1CC49CCA5}"/>
              </a:ext>
            </a:extLst>
          </xdr:cNvPr>
          <xdr:cNvSpPr/>
        </xdr:nvSpPr>
        <xdr:spPr>
          <a:xfrm>
            <a:off x="15059025" y="173513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D/A</a:t>
            </a:r>
          </a:p>
        </xdr:txBody>
      </xdr:sp>
      <xdr:sp macro="" textlink="">
        <xdr:nvSpPr>
          <xdr:cNvPr id="68" name="Flèche : double flèche verticale 67">
            <a:extLst>
              <a:ext uri="{FF2B5EF4-FFF2-40B4-BE49-F238E27FC236}">
                <a16:creationId xmlns:a16="http://schemas.microsoft.com/office/drawing/2014/main" id="{3CBF3CA2-4770-44EA-B3DD-70DC0997418A}"/>
              </a:ext>
            </a:extLst>
          </xdr:cNvPr>
          <xdr:cNvSpPr/>
        </xdr:nvSpPr>
        <xdr:spPr>
          <a:xfrm>
            <a:off x="15201900" y="14503400"/>
            <a:ext cx="506095" cy="2844800"/>
          </a:xfrm>
          <a:prstGeom prst="upDownArrow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vert="vert" rtlCol="0" anchor="ctr"/>
          <a:lstStyle/>
          <a:p>
            <a:pPr algn="l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SPI 1 MBPS</a:t>
            </a:r>
          </a:p>
        </xdr:txBody>
      </xdr:sp>
      <xdr:sp macro="" textlink="">
        <xdr:nvSpPr>
          <xdr:cNvPr id="65" name="Rectangle : coins arrondis 64">
            <a:extLst>
              <a:ext uri="{FF2B5EF4-FFF2-40B4-BE49-F238E27FC236}">
                <a16:creationId xmlns:a16="http://schemas.microsoft.com/office/drawing/2014/main" id="{452718E0-010B-4304-BB16-BDA5BE504640}"/>
              </a:ext>
            </a:extLst>
          </xdr:cNvPr>
          <xdr:cNvSpPr/>
        </xdr:nvSpPr>
        <xdr:spPr>
          <a:xfrm>
            <a:off x="15046325" y="16068674"/>
            <a:ext cx="838200" cy="765175"/>
          </a:xfrm>
          <a:prstGeom prst="round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fr-CH" sz="110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A/D</a:t>
            </a:r>
          </a:p>
        </xdr:txBody>
      </xdr:sp>
      <xdr:cxnSp macro="">
        <xdr:nvCxnSpPr>
          <xdr:cNvPr id="78" name="Connecteur : en angle 77">
            <a:extLst>
              <a:ext uri="{FF2B5EF4-FFF2-40B4-BE49-F238E27FC236}">
                <a16:creationId xmlns:a16="http://schemas.microsoft.com/office/drawing/2014/main" id="{FAFF8EE5-CED4-3B5E-40A3-C45B26863C2D}"/>
              </a:ext>
            </a:extLst>
          </xdr:cNvPr>
          <xdr:cNvCxnSpPr/>
        </xdr:nvCxnSpPr>
        <xdr:spPr>
          <a:xfrm rot="16200000" flipV="1">
            <a:off x="13477875" y="14722475"/>
            <a:ext cx="1797050" cy="1346200"/>
          </a:xfrm>
          <a:prstGeom prst="bentConnector3">
            <a:avLst>
              <a:gd name="adj1" fmla="val 1590"/>
            </a:avLst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0" name="ZoneTexte 79">
            <a:extLst>
              <a:ext uri="{FF2B5EF4-FFF2-40B4-BE49-F238E27FC236}">
                <a16:creationId xmlns:a16="http://schemas.microsoft.com/office/drawing/2014/main" id="{07F76EE7-CF03-F11E-926F-8C19F0FA4B92}"/>
              </a:ext>
            </a:extLst>
          </xdr:cNvPr>
          <xdr:cNvSpPr txBox="1"/>
        </xdr:nvSpPr>
        <xdr:spPr>
          <a:xfrm rot="5400000">
            <a:off x="13088883" y="15115390"/>
            <a:ext cx="100585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ALARM_TEMP</a:t>
            </a:r>
          </a:p>
        </xdr:txBody>
      </xdr:sp>
      <xdr:cxnSp macro="">
        <xdr:nvCxnSpPr>
          <xdr:cNvPr id="88" name="Connecteur droit avec flèche 87">
            <a:extLst>
              <a:ext uri="{FF2B5EF4-FFF2-40B4-BE49-F238E27FC236}">
                <a16:creationId xmlns:a16="http://schemas.microsoft.com/office/drawing/2014/main" id="{C6C90EB3-246E-ECCC-3859-76A51C4FBBD0}"/>
              </a:ext>
            </a:extLst>
          </xdr:cNvPr>
          <xdr:cNvCxnSpPr/>
        </xdr:nvCxnSpPr>
        <xdr:spPr>
          <a:xfrm>
            <a:off x="13912850" y="165163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89" name="ZoneTexte 88">
            <a:extLst>
              <a:ext uri="{FF2B5EF4-FFF2-40B4-BE49-F238E27FC236}">
                <a16:creationId xmlns:a16="http://schemas.microsoft.com/office/drawing/2014/main" id="{1EFB58A8-D289-45AA-B354-F77983FAB625}"/>
              </a:ext>
            </a:extLst>
          </xdr:cNvPr>
          <xdr:cNvSpPr txBox="1"/>
        </xdr:nvSpPr>
        <xdr:spPr>
          <a:xfrm>
            <a:off x="13844533" y="16265724"/>
            <a:ext cx="84875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CELL_TEMP</a:t>
            </a:r>
          </a:p>
        </xdr:txBody>
      </xdr:sp>
      <xdr:cxnSp macro="">
        <xdr:nvCxnSpPr>
          <xdr:cNvPr id="91" name="Connecteur droit avec flèche 90">
            <a:extLst>
              <a:ext uri="{FF2B5EF4-FFF2-40B4-BE49-F238E27FC236}">
                <a16:creationId xmlns:a16="http://schemas.microsoft.com/office/drawing/2014/main" id="{796533ED-EFBE-4B1D-9516-D21A59AC1246}"/>
              </a:ext>
            </a:extLst>
          </xdr:cNvPr>
          <xdr:cNvCxnSpPr/>
        </xdr:nvCxnSpPr>
        <xdr:spPr>
          <a:xfrm>
            <a:off x="15900400" y="1772920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92" name="ZoneTexte 91">
            <a:extLst>
              <a:ext uri="{FF2B5EF4-FFF2-40B4-BE49-F238E27FC236}">
                <a16:creationId xmlns:a16="http://schemas.microsoft.com/office/drawing/2014/main" id="{701D4AD4-D748-432C-B1BA-4B32346E8692}"/>
              </a:ext>
            </a:extLst>
          </xdr:cNvPr>
          <xdr:cNvSpPr txBox="1"/>
        </xdr:nvSpPr>
        <xdr:spPr>
          <a:xfrm>
            <a:off x="15914633" y="17465874"/>
            <a:ext cx="100854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CNS_DERIVE_I</a:t>
            </a:r>
          </a:p>
        </xdr:txBody>
      </xdr:sp>
      <xdr:cxnSp macro="">
        <xdr:nvCxnSpPr>
          <xdr:cNvPr id="93" name="Connecteur droit avec flèche 92">
            <a:extLst>
              <a:ext uri="{FF2B5EF4-FFF2-40B4-BE49-F238E27FC236}">
                <a16:creationId xmlns:a16="http://schemas.microsoft.com/office/drawing/2014/main" id="{72DB8130-63EB-4F8A-A21B-275AD37B2372}"/>
              </a:ext>
            </a:extLst>
          </xdr:cNvPr>
          <xdr:cNvCxnSpPr/>
        </xdr:nvCxnSpPr>
        <xdr:spPr>
          <a:xfrm flipH="1" flipV="1">
            <a:off x="14084300" y="1447165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6" name="Connecteur droit avec flèche 95">
            <a:extLst>
              <a:ext uri="{FF2B5EF4-FFF2-40B4-BE49-F238E27FC236}">
                <a16:creationId xmlns:a16="http://schemas.microsoft.com/office/drawing/2014/main" id="{C36D6800-7DF6-424F-B7EE-A2437E502148}"/>
              </a:ext>
            </a:extLst>
          </xdr:cNvPr>
          <xdr:cNvCxnSpPr/>
        </xdr:nvCxnSpPr>
        <xdr:spPr>
          <a:xfrm flipH="1" flipV="1">
            <a:off x="1446530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97" name="Connecteur droit avec flèche 96">
            <a:extLst>
              <a:ext uri="{FF2B5EF4-FFF2-40B4-BE49-F238E27FC236}">
                <a16:creationId xmlns:a16="http://schemas.microsoft.com/office/drawing/2014/main" id="{7700BC69-22E8-449C-BF27-9CAF2ECBAFE6}"/>
              </a:ext>
            </a:extLst>
          </xdr:cNvPr>
          <xdr:cNvCxnSpPr/>
        </xdr:nvCxnSpPr>
        <xdr:spPr>
          <a:xfrm flipH="1" flipV="1">
            <a:off x="14865350" y="14478000"/>
            <a:ext cx="6350" cy="12763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0" name="ZoneTexte 99">
            <a:extLst>
              <a:ext uri="{FF2B5EF4-FFF2-40B4-BE49-F238E27FC236}">
                <a16:creationId xmlns:a16="http://schemas.microsoft.com/office/drawing/2014/main" id="{DB58D199-1E10-87EB-A820-365BB5F1A0FF}"/>
              </a:ext>
            </a:extLst>
          </xdr:cNvPr>
          <xdr:cNvSpPr txBox="1"/>
        </xdr:nvSpPr>
        <xdr:spPr>
          <a:xfrm rot="5400000">
            <a:off x="13405400" y="15141775"/>
            <a:ext cx="105862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CELL_VOLTAGE</a:t>
            </a:r>
          </a:p>
        </xdr:txBody>
      </xdr:sp>
      <xdr:sp macro="" textlink="">
        <xdr:nvSpPr>
          <xdr:cNvPr id="101" name="ZoneTexte 100">
            <a:extLst>
              <a:ext uri="{FF2B5EF4-FFF2-40B4-BE49-F238E27FC236}">
                <a16:creationId xmlns:a16="http://schemas.microsoft.com/office/drawing/2014/main" id="{F0789A71-9C6F-08E5-70F6-86FF1F5E3897}"/>
              </a:ext>
            </a:extLst>
          </xdr:cNvPr>
          <xdr:cNvSpPr txBox="1"/>
        </xdr:nvSpPr>
        <xdr:spPr>
          <a:xfrm rot="5400000">
            <a:off x="13981171" y="14966054"/>
            <a:ext cx="707181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I_DERIVE</a:t>
            </a:r>
          </a:p>
        </xdr:txBody>
      </xdr:sp>
      <xdr:sp macro="" textlink="">
        <xdr:nvSpPr>
          <xdr:cNvPr id="102" name="ZoneTexte 101">
            <a:extLst>
              <a:ext uri="{FF2B5EF4-FFF2-40B4-BE49-F238E27FC236}">
                <a16:creationId xmlns:a16="http://schemas.microsoft.com/office/drawing/2014/main" id="{CF9B03B8-375D-A15E-ACB9-1FD4649E96B7}"/>
              </a:ext>
            </a:extLst>
          </xdr:cNvPr>
          <xdr:cNvSpPr txBox="1"/>
        </xdr:nvSpPr>
        <xdr:spPr>
          <a:xfrm rot="5400000">
            <a:off x="14337711" y="14990516"/>
            <a:ext cx="756104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VREF_EXT</a:t>
            </a:r>
          </a:p>
        </xdr:txBody>
      </xdr:sp>
      <xdr:cxnSp macro="">
        <xdr:nvCxnSpPr>
          <xdr:cNvPr id="103" name="Connecteur droit avec flèche 102">
            <a:extLst>
              <a:ext uri="{FF2B5EF4-FFF2-40B4-BE49-F238E27FC236}">
                <a16:creationId xmlns:a16="http://schemas.microsoft.com/office/drawing/2014/main" id="{A0AB9077-99A8-7602-705D-21AC53A16694}"/>
              </a:ext>
            </a:extLst>
          </xdr:cNvPr>
          <xdr:cNvCxnSpPr/>
        </xdr:nvCxnSpPr>
        <xdr:spPr>
          <a:xfrm>
            <a:off x="16021050" y="136334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4" name="ZoneTexte 103">
            <a:extLst>
              <a:ext uri="{FF2B5EF4-FFF2-40B4-BE49-F238E27FC236}">
                <a16:creationId xmlns:a16="http://schemas.microsoft.com/office/drawing/2014/main" id="{30D3875F-BBE4-152E-5536-D1DFC9C4EF1E}"/>
              </a:ext>
            </a:extLst>
          </xdr:cNvPr>
          <xdr:cNvSpPr txBox="1"/>
        </xdr:nvSpPr>
        <xdr:spPr>
          <a:xfrm>
            <a:off x="16028933" y="13370124"/>
            <a:ext cx="793166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CNS_HEAT</a:t>
            </a:r>
          </a:p>
        </xdr:txBody>
      </xdr:sp>
      <xdr:cxnSp macro="">
        <xdr:nvCxnSpPr>
          <xdr:cNvPr id="105" name="Connecteur droit avec flèche 104">
            <a:extLst>
              <a:ext uri="{FF2B5EF4-FFF2-40B4-BE49-F238E27FC236}">
                <a16:creationId xmlns:a16="http://schemas.microsoft.com/office/drawing/2014/main" id="{4525418C-7047-400F-825B-517ECC49D8AB}"/>
              </a:ext>
            </a:extLst>
          </xdr:cNvPr>
          <xdr:cNvCxnSpPr/>
        </xdr:nvCxnSpPr>
        <xdr:spPr>
          <a:xfrm>
            <a:off x="16014700" y="13109376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06" name="ZoneTexte 105">
            <a:extLst>
              <a:ext uri="{FF2B5EF4-FFF2-40B4-BE49-F238E27FC236}">
                <a16:creationId xmlns:a16="http://schemas.microsoft.com/office/drawing/2014/main" id="{7D3F1BF2-94BD-45E6-8C13-9FC6DE2A68C2}"/>
              </a:ext>
            </a:extLst>
          </xdr:cNvPr>
          <xdr:cNvSpPr txBox="1"/>
        </xdr:nvSpPr>
        <xdr:spPr>
          <a:xfrm>
            <a:off x="16028933" y="12846050"/>
            <a:ext cx="1023678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DEBUG_LED_1</a:t>
            </a:r>
          </a:p>
        </xdr:txBody>
      </xdr:sp>
      <xdr:sp macro="" textlink="">
        <xdr:nvSpPr>
          <xdr:cNvPr id="107" name="Rectangle 106">
            <a:extLst>
              <a:ext uri="{FF2B5EF4-FFF2-40B4-BE49-F238E27FC236}">
                <a16:creationId xmlns:a16="http://schemas.microsoft.com/office/drawing/2014/main" id="{292F02AB-FC9D-0706-70E2-1854155E2EAA}"/>
              </a:ext>
            </a:extLst>
          </xdr:cNvPr>
          <xdr:cNvSpPr/>
        </xdr:nvSpPr>
        <xdr:spPr>
          <a:xfrm>
            <a:off x="1356360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DI</a:t>
            </a:r>
          </a:p>
        </xdr:txBody>
      </xdr:sp>
      <xdr:sp macro="" textlink="">
        <xdr:nvSpPr>
          <xdr:cNvPr id="108" name="Rectangle 107">
            <a:extLst>
              <a:ext uri="{FF2B5EF4-FFF2-40B4-BE49-F238E27FC236}">
                <a16:creationId xmlns:a16="http://schemas.microsoft.com/office/drawing/2014/main" id="{6B72D65A-EE5A-4F9E-9925-7C7AC1C26077}"/>
              </a:ext>
            </a:extLst>
          </xdr:cNvPr>
          <xdr:cNvSpPr/>
        </xdr:nvSpPr>
        <xdr:spPr>
          <a:xfrm>
            <a:off x="13925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09" name="Rectangle 108">
            <a:extLst>
              <a:ext uri="{FF2B5EF4-FFF2-40B4-BE49-F238E27FC236}">
                <a16:creationId xmlns:a16="http://schemas.microsoft.com/office/drawing/2014/main" id="{B5FB62C7-D96A-4ED2-BFE4-825B2C97A2DA}"/>
              </a:ext>
            </a:extLst>
          </xdr:cNvPr>
          <xdr:cNvSpPr/>
        </xdr:nvSpPr>
        <xdr:spPr>
          <a:xfrm>
            <a:off x="143065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0" name="Rectangle 109">
            <a:extLst>
              <a:ext uri="{FF2B5EF4-FFF2-40B4-BE49-F238E27FC236}">
                <a16:creationId xmlns:a16="http://schemas.microsoft.com/office/drawing/2014/main" id="{108611BB-4D1A-47A9-9F5F-7BB3979EAFEF}"/>
              </a:ext>
            </a:extLst>
          </xdr:cNvPr>
          <xdr:cNvSpPr/>
        </xdr:nvSpPr>
        <xdr:spPr>
          <a:xfrm>
            <a:off x="14712950" y="1420495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1" name="Rectangle 110">
            <a:extLst>
              <a:ext uri="{FF2B5EF4-FFF2-40B4-BE49-F238E27FC236}">
                <a16:creationId xmlns:a16="http://schemas.microsoft.com/office/drawing/2014/main" id="{E2B552D0-2F84-4C65-9CE6-639CDE6FE0F3}"/>
              </a:ext>
            </a:extLst>
          </xdr:cNvPr>
          <xdr:cNvSpPr/>
        </xdr:nvSpPr>
        <xdr:spPr>
          <a:xfrm>
            <a:off x="15043150" y="14001750"/>
            <a:ext cx="825500" cy="4572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MOSI</a:t>
            </a:r>
          </a:p>
          <a:p>
            <a:pPr algn="ctr"/>
            <a:r>
              <a:rPr lang="fr-CH" sz="800"/>
              <a:t>MISO</a:t>
            </a:r>
          </a:p>
          <a:p>
            <a:pPr algn="ctr"/>
            <a:r>
              <a:rPr lang="fr-CH" sz="800"/>
              <a:t>SCLK</a:t>
            </a:r>
            <a:br>
              <a:rPr lang="fr-CH" sz="800"/>
            </a:br>
            <a:r>
              <a:rPr lang="fr-CH" sz="800"/>
              <a:t>CS_ADC</a:t>
            </a:r>
          </a:p>
          <a:p>
            <a:pPr algn="ctr"/>
            <a:r>
              <a:rPr lang="fr-CH" sz="800"/>
              <a:t>CS_DAC</a:t>
            </a:r>
          </a:p>
        </xdr:txBody>
      </xdr:sp>
      <xdr:sp macro="" textlink="">
        <xdr:nvSpPr>
          <xdr:cNvPr id="114" name="Rectangle 113">
            <a:extLst>
              <a:ext uri="{FF2B5EF4-FFF2-40B4-BE49-F238E27FC236}">
                <a16:creationId xmlns:a16="http://schemas.microsoft.com/office/drawing/2014/main" id="{FC42658B-2C14-4917-B12E-3615FB96FE7D}"/>
              </a:ext>
            </a:extLst>
          </xdr:cNvPr>
          <xdr:cNvSpPr/>
        </xdr:nvSpPr>
        <xdr:spPr>
          <a:xfrm rot="16200000">
            <a:off x="15690850" y="12941300"/>
            <a:ext cx="260350" cy="254000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DO</a:t>
            </a:r>
          </a:p>
        </xdr:txBody>
      </xdr:sp>
      <xdr:sp macro="" textlink="">
        <xdr:nvSpPr>
          <xdr:cNvPr id="115" name="Rectangle 114">
            <a:extLst>
              <a:ext uri="{FF2B5EF4-FFF2-40B4-BE49-F238E27FC236}">
                <a16:creationId xmlns:a16="http://schemas.microsoft.com/office/drawing/2014/main" id="{C25E5CF8-0483-4C7A-9AF0-3C7209F592B1}"/>
              </a:ext>
            </a:extLst>
          </xdr:cNvPr>
          <xdr:cNvSpPr/>
        </xdr:nvSpPr>
        <xdr:spPr>
          <a:xfrm rot="16200000">
            <a:off x="15632113" y="13454062"/>
            <a:ext cx="260350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PWM</a:t>
            </a:r>
          </a:p>
        </xdr:txBody>
      </xdr:sp>
      <xdr:cxnSp macro="">
        <xdr:nvCxnSpPr>
          <xdr:cNvPr id="120" name="Connecteur droit avec flèche 119">
            <a:extLst>
              <a:ext uri="{FF2B5EF4-FFF2-40B4-BE49-F238E27FC236}">
                <a16:creationId xmlns:a16="http://schemas.microsoft.com/office/drawing/2014/main" id="{CB87E8A6-1558-5381-7C53-B1AFB8CF64E7}"/>
              </a:ext>
            </a:extLst>
          </xdr:cNvPr>
          <xdr:cNvCxnSpPr/>
        </xdr:nvCxnSpPr>
        <xdr:spPr>
          <a:xfrm flipH="1" flipV="1">
            <a:off x="12198350" y="1233805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23" name="Connecteur droit avec flèche 122">
            <a:extLst>
              <a:ext uri="{FF2B5EF4-FFF2-40B4-BE49-F238E27FC236}">
                <a16:creationId xmlns:a16="http://schemas.microsoft.com/office/drawing/2014/main" id="{E98C21E3-6E79-4037-96E1-AEF85DEF8A47}"/>
              </a:ext>
            </a:extLst>
          </xdr:cNvPr>
          <xdr:cNvCxnSpPr/>
        </xdr:nvCxnSpPr>
        <xdr:spPr>
          <a:xfrm flipH="1" flipV="1">
            <a:off x="12179300" y="13716000"/>
            <a:ext cx="114935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4" name="ZoneTexte 123">
            <a:extLst>
              <a:ext uri="{FF2B5EF4-FFF2-40B4-BE49-F238E27FC236}">
                <a16:creationId xmlns:a16="http://schemas.microsoft.com/office/drawing/2014/main" id="{6D5F6926-EBF3-4091-BD7B-59C44B59F4DC}"/>
              </a:ext>
            </a:extLst>
          </xdr:cNvPr>
          <xdr:cNvSpPr txBox="1"/>
        </xdr:nvSpPr>
        <xdr:spPr>
          <a:xfrm>
            <a:off x="12326883" y="13459024"/>
            <a:ext cx="78912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UART_TxD</a:t>
            </a:r>
          </a:p>
        </xdr:txBody>
      </xdr:sp>
      <xdr:cxnSp macro="">
        <xdr:nvCxnSpPr>
          <xdr:cNvPr id="125" name="Connecteur droit avec flèche 124">
            <a:extLst>
              <a:ext uri="{FF2B5EF4-FFF2-40B4-BE49-F238E27FC236}">
                <a16:creationId xmlns:a16="http://schemas.microsoft.com/office/drawing/2014/main" id="{2E19B1A7-0279-4984-A352-4A135988177D}"/>
              </a:ext>
            </a:extLst>
          </xdr:cNvPr>
          <xdr:cNvCxnSpPr/>
        </xdr:nvCxnSpPr>
        <xdr:spPr>
          <a:xfrm>
            <a:off x="12192000" y="14027150"/>
            <a:ext cx="1155700" cy="1270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26" name="ZoneTexte 125">
            <a:extLst>
              <a:ext uri="{FF2B5EF4-FFF2-40B4-BE49-F238E27FC236}">
                <a16:creationId xmlns:a16="http://schemas.microsoft.com/office/drawing/2014/main" id="{5B0B12B0-1A23-4677-AEF1-3278CBAA9743}"/>
              </a:ext>
            </a:extLst>
          </xdr:cNvPr>
          <xdr:cNvSpPr txBox="1"/>
        </xdr:nvSpPr>
        <xdr:spPr>
          <a:xfrm>
            <a:off x="12326883" y="13757474"/>
            <a:ext cx="79701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UART_RxD</a:t>
            </a:r>
          </a:p>
        </xdr:txBody>
      </xdr:sp>
      <xdr:cxnSp macro="">
        <xdr:nvCxnSpPr>
          <xdr:cNvPr id="129" name="Connecteur droit avec flèche 128">
            <a:extLst>
              <a:ext uri="{FF2B5EF4-FFF2-40B4-BE49-F238E27FC236}">
                <a16:creationId xmlns:a16="http://schemas.microsoft.com/office/drawing/2014/main" id="{D69AB6BE-7931-4885-AC7C-4D547530F68C}"/>
              </a:ext>
            </a:extLst>
          </xdr:cNvPr>
          <xdr:cNvCxnSpPr/>
        </xdr:nvCxnSpPr>
        <xdr:spPr>
          <a:xfrm flipH="1" flipV="1">
            <a:off x="12198350" y="12687300"/>
            <a:ext cx="1130300" cy="19050"/>
          </a:xfrm>
          <a:prstGeom prst="straightConnector1">
            <a:avLst/>
          </a:prstGeom>
          <a:ln w="57150"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cxnSp macro="">
        <xdr:nvCxnSpPr>
          <xdr:cNvPr id="131" name="Connecteur droit avec flèche 130">
            <a:extLst>
              <a:ext uri="{FF2B5EF4-FFF2-40B4-BE49-F238E27FC236}">
                <a16:creationId xmlns:a16="http://schemas.microsoft.com/office/drawing/2014/main" id="{E0B516E5-2685-E88F-6FDF-67A502778B02}"/>
              </a:ext>
            </a:extLst>
          </xdr:cNvPr>
          <xdr:cNvCxnSpPr>
            <a:stCxn id="63" idx="1"/>
          </xdr:cNvCxnSpPr>
        </xdr:nvCxnSpPr>
        <xdr:spPr>
          <a:xfrm flipH="1" flipV="1">
            <a:off x="12204700" y="13017500"/>
            <a:ext cx="1146175" cy="28575"/>
          </a:xfrm>
          <a:prstGeom prst="straightConnector1">
            <a:avLst/>
          </a:prstGeom>
          <a:ln w="57150">
            <a:headEnd type="triangle"/>
            <a:tailEnd type="triangle"/>
          </a:ln>
        </xdr:spPr>
        <xdr:style>
          <a:lnRef idx="1">
            <a:schemeClr val="accent4"/>
          </a:lnRef>
          <a:fillRef idx="0">
            <a:schemeClr val="accent4"/>
          </a:fillRef>
          <a:effectRef idx="0">
            <a:schemeClr val="accent4"/>
          </a:effectRef>
          <a:fontRef idx="minor">
            <a:schemeClr val="tx1"/>
          </a:fontRef>
        </xdr:style>
      </xdr:cxnSp>
      <xdr:sp macro="" textlink="">
        <xdr:nvSpPr>
          <xdr:cNvPr id="132" name="ZoneTexte 131">
            <a:extLst>
              <a:ext uri="{FF2B5EF4-FFF2-40B4-BE49-F238E27FC236}">
                <a16:creationId xmlns:a16="http://schemas.microsoft.com/office/drawing/2014/main" id="{78BC52AF-D0FC-4ED5-9340-51507F7B59AE}"/>
              </a:ext>
            </a:extLst>
          </xdr:cNvPr>
          <xdr:cNvSpPr txBox="1"/>
        </xdr:nvSpPr>
        <xdr:spPr>
          <a:xfrm>
            <a:off x="12326883" y="12074724"/>
            <a:ext cx="870303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TCK_SWCLK</a:t>
            </a:r>
          </a:p>
        </xdr:txBody>
      </xdr:sp>
      <xdr:sp macro="" textlink="">
        <xdr:nvSpPr>
          <xdr:cNvPr id="133" name="ZoneTexte 132">
            <a:extLst>
              <a:ext uri="{FF2B5EF4-FFF2-40B4-BE49-F238E27FC236}">
                <a16:creationId xmlns:a16="http://schemas.microsoft.com/office/drawing/2014/main" id="{15486A06-C5B7-409D-84C8-67A50C67ABCF}"/>
              </a:ext>
            </a:extLst>
          </xdr:cNvPr>
          <xdr:cNvSpPr txBox="1"/>
        </xdr:nvSpPr>
        <xdr:spPr>
          <a:xfrm>
            <a:off x="12326883" y="12411274"/>
            <a:ext cx="787652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TDO_SWO</a:t>
            </a:r>
          </a:p>
        </xdr:txBody>
      </xdr:sp>
      <xdr:sp macro="" textlink="">
        <xdr:nvSpPr>
          <xdr:cNvPr id="134" name="ZoneTexte 133">
            <a:extLst>
              <a:ext uri="{FF2B5EF4-FFF2-40B4-BE49-F238E27FC236}">
                <a16:creationId xmlns:a16="http://schemas.microsoft.com/office/drawing/2014/main" id="{635AE1C1-874D-4382-8DAC-C916AC014A0F}"/>
              </a:ext>
            </a:extLst>
          </xdr:cNvPr>
          <xdr:cNvSpPr txBox="1"/>
        </xdr:nvSpPr>
        <xdr:spPr>
          <a:xfrm>
            <a:off x="12326883" y="12747824"/>
            <a:ext cx="915187" cy="264560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CH" sz="1100"/>
              <a:t>TMS_SWDIO</a:t>
            </a:r>
          </a:p>
        </xdr:txBody>
      </xdr:sp>
      <xdr:sp macro="" textlink="">
        <xdr:nvSpPr>
          <xdr:cNvPr id="135" name="Rectangle 134">
            <a:extLst>
              <a:ext uri="{FF2B5EF4-FFF2-40B4-BE49-F238E27FC236}">
                <a16:creationId xmlns:a16="http://schemas.microsoft.com/office/drawing/2014/main" id="{B70B3AD4-CF29-41A1-A3FA-22B94AF8353A}"/>
              </a:ext>
            </a:extLst>
          </xdr:cNvPr>
          <xdr:cNvSpPr/>
        </xdr:nvSpPr>
        <xdr:spPr>
          <a:xfrm rot="16200000">
            <a:off x="13338177" y="13674724"/>
            <a:ext cx="479425" cy="371475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UART/US1</a:t>
            </a:r>
          </a:p>
        </xdr:txBody>
      </xdr:sp>
      <xdr:sp macro="" textlink="">
        <xdr:nvSpPr>
          <xdr:cNvPr id="136" name="Rectangle 135">
            <a:extLst>
              <a:ext uri="{FF2B5EF4-FFF2-40B4-BE49-F238E27FC236}">
                <a16:creationId xmlns:a16="http://schemas.microsoft.com/office/drawing/2014/main" id="{1C2487E8-2400-4630-A958-CB7AB264EBA1}"/>
              </a:ext>
            </a:extLst>
          </xdr:cNvPr>
          <xdr:cNvSpPr/>
        </xdr:nvSpPr>
        <xdr:spPr>
          <a:xfrm rot="16200000">
            <a:off x="13185776" y="12487275"/>
            <a:ext cx="850901" cy="463548"/>
          </a:xfrm>
          <a:prstGeom prst="rect">
            <a:avLst/>
          </a:prstGeom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vert="vert" rtlCol="0" anchor="ctr"/>
          <a:lstStyle/>
          <a:p>
            <a:pPr algn="ctr"/>
            <a:r>
              <a:rPr lang="fr-CH" sz="800"/>
              <a:t>DEBUG</a:t>
            </a:r>
          </a:p>
          <a:p>
            <a:pPr algn="ctr"/>
            <a:r>
              <a:rPr lang="fr-CH" sz="800"/>
              <a:t>SW</a:t>
            </a:r>
          </a:p>
        </xdr:txBody>
      </xdr:sp>
    </xdr:grpSp>
    <xdr:clientData/>
  </xdr:twoCellAnchor>
  <xdr:twoCellAnchor>
    <xdr:from>
      <xdr:col>12</xdr:col>
      <xdr:colOff>31750</xdr:colOff>
      <xdr:row>15</xdr:row>
      <xdr:rowOff>171450</xdr:rowOff>
    </xdr:from>
    <xdr:to>
      <xdr:col>13</xdr:col>
      <xdr:colOff>365125</xdr:colOff>
      <xdr:row>18</xdr:row>
      <xdr:rowOff>38100</xdr:rowOff>
    </xdr:to>
    <xdr:sp macro="" textlink="">
      <xdr:nvSpPr>
        <xdr:cNvPr id="137" name="Flèche : droite 136">
          <a:extLst>
            <a:ext uri="{FF2B5EF4-FFF2-40B4-BE49-F238E27FC236}">
              <a16:creationId xmlns:a16="http://schemas.microsoft.com/office/drawing/2014/main" id="{CED66721-D44A-4E5F-8658-8AC9E845BDD8}"/>
            </a:ext>
          </a:extLst>
        </xdr:cNvPr>
        <xdr:cNvSpPr/>
      </xdr:nvSpPr>
      <xdr:spPr>
        <a:xfrm>
          <a:off x="9175750" y="2933700"/>
          <a:ext cx="1095375" cy="41910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H" sz="11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DEBUG_OUT</a:t>
          </a:r>
          <a:endParaRPr lang="fr-CH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31750</xdr:colOff>
      <xdr:row>70</xdr:row>
      <xdr:rowOff>180776</xdr:rowOff>
    </xdr:from>
    <xdr:to>
      <xdr:col>13</xdr:col>
      <xdr:colOff>425450</xdr:colOff>
      <xdr:row>71</xdr:row>
      <xdr:rowOff>9326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1F3693B8-2E49-49DA-A019-87F2C8D9620C}"/>
            </a:ext>
          </a:extLst>
        </xdr:cNvPr>
        <xdr:cNvCxnSpPr/>
      </xdr:nvCxnSpPr>
      <xdr:spPr>
        <a:xfrm>
          <a:off x="9175750" y="13071276"/>
          <a:ext cx="1155700" cy="12700"/>
        </a:xfrm>
        <a:prstGeom prst="straightConnector1">
          <a:avLst/>
        </a:prstGeom>
        <a:ln w="57150"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12</xdr:col>
      <xdr:colOff>45983</xdr:colOff>
      <xdr:row>69</xdr:row>
      <xdr:rowOff>101600</xdr:rowOff>
    </xdr:from>
    <xdr:ext cx="1023678" cy="264560"/>
    <xdr:sp macro="" textlink="">
      <xdr:nvSpPr>
        <xdr:cNvPr id="140" name="ZoneTexte 139">
          <a:extLst>
            <a:ext uri="{FF2B5EF4-FFF2-40B4-BE49-F238E27FC236}">
              <a16:creationId xmlns:a16="http://schemas.microsoft.com/office/drawing/2014/main" id="{EC4A6DF1-FD85-4C4F-BECD-1EC53787B1B7}"/>
            </a:ext>
          </a:extLst>
        </xdr:cNvPr>
        <xdr:cNvSpPr txBox="1"/>
      </xdr:nvSpPr>
      <xdr:spPr>
        <a:xfrm>
          <a:off x="9189983" y="12807950"/>
          <a:ext cx="1023678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DEBUG_LED_1</a:t>
          </a:r>
        </a:p>
      </xdr:txBody>
    </xdr:sp>
    <xdr:clientData/>
  </xdr:oneCellAnchor>
  <xdr:twoCellAnchor>
    <xdr:from>
      <xdr:col>11</xdr:col>
      <xdr:colOff>473075</xdr:colOff>
      <xdr:row>70</xdr:row>
      <xdr:rowOff>9525</xdr:rowOff>
    </xdr:from>
    <xdr:to>
      <xdr:col>11</xdr:col>
      <xdr:colOff>727075</xdr:colOff>
      <xdr:row>71</xdr:row>
      <xdr:rowOff>85725</xdr:rowOff>
    </xdr:to>
    <xdr:sp macro="" textlink="">
      <xdr:nvSpPr>
        <xdr:cNvPr id="141" name="Rectangle 140">
          <a:extLst>
            <a:ext uri="{FF2B5EF4-FFF2-40B4-BE49-F238E27FC236}">
              <a16:creationId xmlns:a16="http://schemas.microsoft.com/office/drawing/2014/main" id="{1E4946DB-43D8-46D5-9690-8F491A805045}"/>
            </a:ext>
          </a:extLst>
        </xdr:cNvPr>
        <xdr:cNvSpPr/>
      </xdr:nvSpPr>
      <xdr:spPr>
        <a:xfrm rot="16200000">
          <a:off x="8851900" y="12903200"/>
          <a:ext cx="260350" cy="2540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DO</a:t>
          </a:r>
        </a:p>
      </xdr:txBody>
    </xdr:sp>
    <xdr:clientData/>
  </xdr:twoCellAnchor>
  <xdr:twoCellAnchor>
    <xdr:from>
      <xdr:col>10</xdr:col>
      <xdr:colOff>742950</xdr:colOff>
      <xdr:row>78</xdr:row>
      <xdr:rowOff>146050</xdr:rowOff>
    </xdr:from>
    <xdr:to>
      <xdr:col>11</xdr:col>
      <xdr:colOff>487045</xdr:colOff>
      <xdr:row>94</xdr:row>
      <xdr:rowOff>44450</xdr:rowOff>
    </xdr:to>
    <xdr:sp macro="" textlink="">
      <xdr:nvSpPr>
        <xdr:cNvPr id="143" name="Flèche : double flèche verticale 142">
          <a:extLst>
            <a:ext uri="{FF2B5EF4-FFF2-40B4-BE49-F238E27FC236}">
              <a16:creationId xmlns:a16="http://schemas.microsoft.com/office/drawing/2014/main" id="{4A153664-ABEE-4773-8390-65821DAE0433}"/>
            </a:ext>
          </a:extLst>
        </xdr:cNvPr>
        <xdr:cNvSpPr/>
      </xdr:nvSpPr>
      <xdr:spPr>
        <a:xfrm>
          <a:off x="8362950" y="1450975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SPI 1 MBPS</a:t>
          </a:r>
        </a:p>
      </xdr:txBody>
    </xdr:sp>
    <xdr:clientData/>
  </xdr:twoCellAnchor>
  <xdr:twoCellAnchor>
    <xdr:from>
      <xdr:col>10</xdr:col>
      <xdr:colOff>584200</xdr:colOff>
      <xdr:row>76</xdr:row>
      <xdr:rowOff>12700</xdr:rowOff>
    </xdr:from>
    <xdr:to>
      <xdr:col>11</xdr:col>
      <xdr:colOff>647700</xdr:colOff>
      <xdr:row>78</xdr:row>
      <xdr:rowOff>101600</xdr:rowOff>
    </xdr:to>
    <xdr:sp macro="" textlink="">
      <xdr:nvSpPr>
        <xdr:cNvPr id="144" name="Rectangle 143">
          <a:extLst>
            <a:ext uri="{FF2B5EF4-FFF2-40B4-BE49-F238E27FC236}">
              <a16:creationId xmlns:a16="http://schemas.microsoft.com/office/drawing/2014/main" id="{25528BF0-3F5A-4C4F-A79F-53240047C3E3}"/>
            </a:ext>
          </a:extLst>
        </xdr:cNvPr>
        <xdr:cNvSpPr/>
      </xdr:nvSpPr>
      <xdr:spPr>
        <a:xfrm>
          <a:off x="8204200" y="1400810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MOSI</a:t>
          </a:r>
        </a:p>
        <a:p>
          <a:pPr algn="ctr"/>
          <a:r>
            <a:rPr lang="fr-CH" sz="800"/>
            <a:t>MISO</a:t>
          </a:r>
        </a:p>
        <a:p>
          <a:pPr algn="ctr"/>
          <a:r>
            <a:rPr lang="fr-CH" sz="800"/>
            <a:t>SCLK</a:t>
          </a:r>
          <a:br>
            <a:rPr lang="fr-CH" sz="800"/>
          </a:br>
          <a:r>
            <a:rPr lang="fr-CH" sz="800"/>
            <a:t>CS_CPU</a:t>
          </a:r>
        </a:p>
      </xdr:txBody>
    </xdr:sp>
    <xdr:clientData/>
  </xdr:twoCellAnchor>
  <xdr:twoCellAnchor>
    <xdr:from>
      <xdr:col>9</xdr:col>
      <xdr:colOff>552450</xdr:colOff>
      <xdr:row>78</xdr:row>
      <xdr:rowOff>152400</xdr:rowOff>
    </xdr:from>
    <xdr:to>
      <xdr:col>10</xdr:col>
      <xdr:colOff>296545</xdr:colOff>
      <xdr:row>94</xdr:row>
      <xdr:rowOff>50800</xdr:rowOff>
    </xdr:to>
    <xdr:sp macro="" textlink="">
      <xdr:nvSpPr>
        <xdr:cNvPr id="145" name="Flèche : double flèche verticale 144">
          <a:extLst>
            <a:ext uri="{FF2B5EF4-FFF2-40B4-BE49-F238E27FC236}">
              <a16:creationId xmlns:a16="http://schemas.microsoft.com/office/drawing/2014/main" id="{CC6C686E-9DED-4EC7-99FF-3405EBC09A0B}"/>
            </a:ext>
          </a:extLst>
        </xdr:cNvPr>
        <xdr:cNvSpPr/>
      </xdr:nvSpPr>
      <xdr:spPr>
        <a:xfrm>
          <a:off x="7410450" y="14516100"/>
          <a:ext cx="506095" cy="2844800"/>
        </a:xfrm>
        <a:prstGeom prst="upDown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vert="vert" rtlCol="0" anchor="ctr"/>
        <a:lstStyle/>
        <a:p>
          <a:pPr algn="l"/>
          <a:r>
            <a:rPr lang="fr-CH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PTI or DIRECT_MODE</a:t>
          </a:r>
        </a:p>
      </xdr:txBody>
    </xdr:sp>
    <xdr:clientData/>
  </xdr:twoCellAnchor>
  <xdr:twoCellAnchor>
    <xdr:from>
      <xdr:col>9</xdr:col>
      <xdr:colOff>393700</xdr:colOff>
      <xdr:row>76</xdr:row>
      <xdr:rowOff>19050</xdr:rowOff>
    </xdr:from>
    <xdr:to>
      <xdr:col>10</xdr:col>
      <xdr:colOff>457200</xdr:colOff>
      <xdr:row>78</xdr:row>
      <xdr:rowOff>107950</xdr:rowOff>
    </xdr:to>
    <xdr:sp macro="" textlink="">
      <xdr:nvSpPr>
        <xdr:cNvPr id="146" name="Rectangle 145">
          <a:extLst>
            <a:ext uri="{FF2B5EF4-FFF2-40B4-BE49-F238E27FC236}">
              <a16:creationId xmlns:a16="http://schemas.microsoft.com/office/drawing/2014/main" id="{A4261F07-F882-4E6D-9A50-5D876AE9BD33}"/>
            </a:ext>
          </a:extLst>
        </xdr:cNvPr>
        <xdr:cNvSpPr/>
      </xdr:nvSpPr>
      <xdr:spPr>
        <a:xfrm>
          <a:off x="7251700" y="14014450"/>
          <a:ext cx="825500" cy="4572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DFRAME</a:t>
          </a:r>
        </a:p>
        <a:p>
          <a:pPr algn="ctr"/>
          <a:r>
            <a:rPr lang="fr-CH" sz="800"/>
            <a:t>DOUT</a:t>
          </a:r>
        </a:p>
        <a:p>
          <a:pPr algn="ctr"/>
          <a:r>
            <a:rPr lang="fr-CH" sz="800"/>
            <a:t>CLK</a:t>
          </a:r>
        </a:p>
      </xdr:txBody>
    </xdr:sp>
    <xdr:clientData/>
  </xdr:twoCellAnchor>
  <xdr:twoCellAnchor>
    <xdr:from>
      <xdr:col>7</xdr:col>
      <xdr:colOff>387350</xdr:colOff>
      <xdr:row>66</xdr:row>
      <xdr:rowOff>38100</xdr:rowOff>
    </xdr:from>
    <xdr:to>
      <xdr:col>8</xdr:col>
      <xdr:colOff>755650</xdr:colOff>
      <xdr:row>66</xdr:row>
      <xdr:rowOff>57150</xdr:rowOff>
    </xdr:to>
    <xdr:cxnSp macro="">
      <xdr:nvCxnSpPr>
        <xdr:cNvPr id="159" name="Connecteur droit avec flèche 158">
          <a:extLst>
            <a:ext uri="{FF2B5EF4-FFF2-40B4-BE49-F238E27FC236}">
              <a16:creationId xmlns:a16="http://schemas.microsoft.com/office/drawing/2014/main" id="{74DF39A8-F90C-4E86-BED3-3AD8BDC68BCC}"/>
            </a:ext>
          </a:extLst>
        </xdr:cNvPr>
        <xdr:cNvCxnSpPr/>
      </xdr:nvCxnSpPr>
      <xdr:spPr>
        <a:xfrm flipH="1" flipV="1">
          <a:off x="5721350" y="1219200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368300</xdr:colOff>
      <xdr:row>73</xdr:row>
      <xdr:rowOff>127000</xdr:rowOff>
    </xdr:from>
    <xdr:to>
      <xdr:col>8</xdr:col>
      <xdr:colOff>755650</xdr:colOff>
      <xdr:row>73</xdr:row>
      <xdr:rowOff>139700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68B8B032-92F8-46D9-9ECD-27832E9F67AF}"/>
            </a:ext>
          </a:extLst>
        </xdr:cNvPr>
        <xdr:cNvCxnSpPr/>
      </xdr:nvCxnSpPr>
      <xdr:spPr>
        <a:xfrm flipH="1" flipV="1">
          <a:off x="5702300" y="13569950"/>
          <a:ext cx="114935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72</xdr:row>
      <xdr:rowOff>54174</xdr:rowOff>
    </xdr:from>
    <xdr:ext cx="789127" cy="264560"/>
    <xdr:sp macro="" textlink="">
      <xdr:nvSpPr>
        <xdr:cNvPr id="161" name="ZoneTexte 160">
          <a:extLst>
            <a:ext uri="{FF2B5EF4-FFF2-40B4-BE49-F238E27FC236}">
              <a16:creationId xmlns:a16="http://schemas.microsoft.com/office/drawing/2014/main" id="{9C60B6DD-8EB3-47AB-9E37-8F124805676C}"/>
            </a:ext>
          </a:extLst>
        </xdr:cNvPr>
        <xdr:cNvSpPr txBox="1"/>
      </xdr:nvSpPr>
      <xdr:spPr>
        <a:xfrm>
          <a:off x="5849883" y="13312974"/>
          <a:ext cx="78912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UART_TxD</a:t>
          </a:r>
        </a:p>
      </xdr:txBody>
    </xdr:sp>
    <xdr:clientData/>
  </xdr:oneCellAnchor>
  <xdr:twoCellAnchor>
    <xdr:from>
      <xdr:col>7</xdr:col>
      <xdr:colOff>381000</xdr:colOff>
      <xdr:row>75</xdr:row>
      <xdr:rowOff>69850</xdr:rowOff>
    </xdr:from>
    <xdr:to>
      <xdr:col>9</xdr:col>
      <xdr:colOff>12700</xdr:colOff>
      <xdr:row>75</xdr:row>
      <xdr:rowOff>82550</xdr:rowOff>
    </xdr:to>
    <xdr:cxnSp macro="">
      <xdr:nvCxnSpPr>
        <xdr:cNvPr id="162" name="Connecteur droit avec flèche 161">
          <a:extLst>
            <a:ext uri="{FF2B5EF4-FFF2-40B4-BE49-F238E27FC236}">
              <a16:creationId xmlns:a16="http://schemas.microsoft.com/office/drawing/2014/main" id="{B2003EFC-F6B1-4655-8524-835D77A3F267}"/>
            </a:ext>
          </a:extLst>
        </xdr:cNvPr>
        <xdr:cNvCxnSpPr/>
      </xdr:nvCxnSpPr>
      <xdr:spPr>
        <a:xfrm>
          <a:off x="5715000" y="13881100"/>
          <a:ext cx="1155700" cy="1270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73</xdr:row>
      <xdr:rowOff>168474</xdr:rowOff>
    </xdr:from>
    <xdr:ext cx="797013" cy="264560"/>
    <xdr:sp macro="" textlink="">
      <xdr:nvSpPr>
        <xdr:cNvPr id="163" name="ZoneTexte 162">
          <a:extLst>
            <a:ext uri="{FF2B5EF4-FFF2-40B4-BE49-F238E27FC236}">
              <a16:creationId xmlns:a16="http://schemas.microsoft.com/office/drawing/2014/main" id="{9FB6BEA6-CF76-428F-9B44-3EE73B4C4892}"/>
            </a:ext>
          </a:extLst>
        </xdr:cNvPr>
        <xdr:cNvSpPr txBox="1"/>
      </xdr:nvSpPr>
      <xdr:spPr>
        <a:xfrm>
          <a:off x="5849883" y="13611424"/>
          <a:ext cx="79701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UART_RxD</a:t>
          </a:r>
        </a:p>
      </xdr:txBody>
    </xdr:sp>
    <xdr:clientData/>
  </xdr:oneCellAnchor>
  <xdr:twoCellAnchor>
    <xdr:from>
      <xdr:col>7</xdr:col>
      <xdr:colOff>387350</xdr:colOff>
      <xdr:row>68</xdr:row>
      <xdr:rowOff>19050</xdr:rowOff>
    </xdr:from>
    <xdr:to>
      <xdr:col>8</xdr:col>
      <xdr:colOff>755650</xdr:colOff>
      <xdr:row>68</xdr:row>
      <xdr:rowOff>38100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5C77A66C-8E40-4E9E-BE6C-F4ED524B28B7}"/>
            </a:ext>
          </a:extLst>
        </xdr:cNvPr>
        <xdr:cNvCxnSpPr/>
      </xdr:nvCxnSpPr>
      <xdr:spPr>
        <a:xfrm flipH="1" flipV="1">
          <a:off x="5721350" y="12541250"/>
          <a:ext cx="1130300" cy="19050"/>
        </a:xfrm>
        <a:prstGeom prst="straightConnector1">
          <a:avLst/>
        </a:prstGeom>
        <a:ln w="57150">
          <a:solidFill>
            <a:schemeClr val="accent2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393700</xdr:colOff>
      <xdr:row>69</xdr:row>
      <xdr:rowOff>165100</xdr:rowOff>
    </xdr:from>
    <xdr:to>
      <xdr:col>9</xdr:col>
      <xdr:colOff>15875</xdr:colOff>
      <xdr:row>70</xdr:row>
      <xdr:rowOff>9525</xdr:rowOff>
    </xdr:to>
    <xdr:cxnSp macro="">
      <xdr:nvCxnSpPr>
        <xdr:cNvPr id="165" name="Connecteur droit avec flèche 164">
          <a:extLst>
            <a:ext uri="{FF2B5EF4-FFF2-40B4-BE49-F238E27FC236}">
              <a16:creationId xmlns:a16="http://schemas.microsoft.com/office/drawing/2014/main" id="{7195E7C6-78CE-4983-BAEB-05A707B55747}"/>
            </a:ext>
          </a:extLst>
        </xdr:cNvPr>
        <xdr:cNvCxnSpPr/>
      </xdr:nvCxnSpPr>
      <xdr:spPr>
        <a:xfrm flipH="1" flipV="1">
          <a:off x="5727700" y="12871450"/>
          <a:ext cx="1146175" cy="28575"/>
        </a:xfrm>
        <a:prstGeom prst="straightConnector1">
          <a:avLst/>
        </a:prstGeom>
        <a:ln w="57150">
          <a:solidFill>
            <a:schemeClr val="accent2"/>
          </a:solidFill>
          <a:headEnd type="triangle"/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7</xdr:col>
      <xdr:colOff>515883</xdr:colOff>
      <xdr:row>64</xdr:row>
      <xdr:rowOff>143074</xdr:rowOff>
    </xdr:from>
    <xdr:ext cx="870303" cy="264560"/>
    <xdr:sp macro="" textlink="">
      <xdr:nvSpPr>
        <xdr:cNvPr id="166" name="ZoneTexte 165">
          <a:extLst>
            <a:ext uri="{FF2B5EF4-FFF2-40B4-BE49-F238E27FC236}">
              <a16:creationId xmlns:a16="http://schemas.microsoft.com/office/drawing/2014/main" id="{92FA5A86-2B9B-4136-8ADB-8C065EFACB9A}"/>
            </a:ext>
          </a:extLst>
        </xdr:cNvPr>
        <xdr:cNvSpPr txBox="1"/>
      </xdr:nvSpPr>
      <xdr:spPr>
        <a:xfrm>
          <a:off x="5849883" y="11928674"/>
          <a:ext cx="870303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TCK_SWCLK</a:t>
          </a:r>
        </a:p>
      </xdr:txBody>
    </xdr:sp>
    <xdr:clientData/>
  </xdr:oneCellAnchor>
  <xdr:oneCellAnchor>
    <xdr:from>
      <xdr:col>7</xdr:col>
      <xdr:colOff>515883</xdr:colOff>
      <xdr:row>66</xdr:row>
      <xdr:rowOff>111324</xdr:rowOff>
    </xdr:from>
    <xdr:ext cx="787652" cy="264560"/>
    <xdr:sp macro="" textlink="">
      <xdr:nvSpPr>
        <xdr:cNvPr id="167" name="ZoneTexte 166">
          <a:extLst>
            <a:ext uri="{FF2B5EF4-FFF2-40B4-BE49-F238E27FC236}">
              <a16:creationId xmlns:a16="http://schemas.microsoft.com/office/drawing/2014/main" id="{56153D57-6934-4EFF-892E-FD53B74822FB}"/>
            </a:ext>
          </a:extLst>
        </xdr:cNvPr>
        <xdr:cNvSpPr txBox="1"/>
      </xdr:nvSpPr>
      <xdr:spPr>
        <a:xfrm>
          <a:off x="5849883" y="12265224"/>
          <a:ext cx="787652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TDO_SWO</a:t>
          </a:r>
        </a:p>
      </xdr:txBody>
    </xdr:sp>
    <xdr:clientData/>
  </xdr:oneCellAnchor>
  <xdr:oneCellAnchor>
    <xdr:from>
      <xdr:col>7</xdr:col>
      <xdr:colOff>515883</xdr:colOff>
      <xdr:row>68</xdr:row>
      <xdr:rowOff>79574</xdr:rowOff>
    </xdr:from>
    <xdr:ext cx="915187" cy="264560"/>
    <xdr:sp macro="" textlink="">
      <xdr:nvSpPr>
        <xdr:cNvPr id="168" name="ZoneTexte 167">
          <a:extLst>
            <a:ext uri="{FF2B5EF4-FFF2-40B4-BE49-F238E27FC236}">
              <a16:creationId xmlns:a16="http://schemas.microsoft.com/office/drawing/2014/main" id="{40CD8890-DE15-4F98-AEA8-BC57F558DA5B}"/>
            </a:ext>
          </a:extLst>
        </xdr:cNvPr>
        <xdr:cNvSpPr txBox="1"/>
      </xdr:nvSpPr>
      <xdr:spPr>
        <a:xfrm>
          <a:off x="5849883" y="12601774"/>
          <a:ext cx="915187" cy="264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CH" sz="1100"/>
            <a:t>TMS_SWDIO</a:t>
          </a:r>
        </a:p>
      </xdr:txBody>
    </xdr:sp>
    <xdr:clientData/>
  </xdr:oneCellAnchor>
  <xdr:twoCellAnchor>
    <xdr:from>
      <xdr:col>9</xdr:col>
      <xdr:colOff>57152</xdr:colOff>
      <xdr:row>73</xdr:row>
      <xdr:rowOff>31749</xdr:rowOff>
    </xdr:from>
    <xdr:to>
      <xdr:col>9</xdr:col>
      <xdr:colOff>428627</xdr:colOff>
      <xdr:row>75</xdr:row>
      <xdr:rowOff>142874</xdr:rowOff>
    </xdr:to>
    <xdr:sp macro="" textlink="">
      <xdr:nvSpPr>
        <xdr:cNvPr id="169" name="Rectangle 168">
          <a:extLst>
            <a:ext uri="{FF2B5EF4-FFF2-40B4-BE49-F238E27FC236}">
              <a16:creationId xmlns:a16="http://schemas.microsoft.com/office/drawing/2014/main" id="{CF99FE26-5624-41D9-8E2A-00E9F15706D6}"/>
            </a:ext>
          </a:extLst>
        </xdr:cNvPr>
        <xdr:cNvSpPr/>
      </xdr:nvSpPr>
      <xdr:spPr>
        <a:xfrm rot="16200000">
          <a:off x="6861177" y="13528674"/>
          <a:ext cx="479425" cy="37147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UART/US1</a:t>
          </a:r>
        </a:p>
      </xdr:txBody>
    </xdr:sp>
    <xdr:clientData/>
  </xdr:twoCellAnchor>
  <xdr:twoCellAnchor>
    <xdr:from>
      <xdr:col>9</xdr:col>
      <xdr:colOff>44453</xdr:colOff>
      <xdr:row>65</xdr:row>
      <xdr:rowOff>177798</xdr:rowOff>
    </xdr:from>
    <xdr:to>
      <xdr:col>9</xdr:col>
      <xdr:colOff>508001</xdr:colOff>
      <xdr:row>70</xdr:row>
      <xdr:rowOff>107949</xdr:rowOff>
    </xdr:to>
    <xdr:sp macro="" textlink="">
      <xdr:nvSpPr>
        <xdr:cNvPr id="170" name="Rectangle 169">
          <a:extLst>
            <a:ext uri="{FF2B5EF4-FFF2-40B4-BE49-F238E27FC236}">
              <a16:creationId xmlns:a16="http://schemas.microsoft.com/office/drawing/2014/main" id="{47A359E7-EB31-4E11-B020-1787CAE1439E}"/>
            </a:ext>
          </a:extLst>
        </xdr:cNvPr>
        <xdr:cNvSpPr/>
      </xdr:nvSpPr>
      <xdr:spPr>
        <a:xfrm rot="16200000">
          <a:off x="6708776" y="12341225"/>
          <a:ext cx="850901" cy="463548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vert="vert" rtlCol="0" anchor="ctr"/>
        <a:lstStyle/>
        <a:p>
          <a:pPr algn="ctr"/>
          <a:r>
            <a:rPr lang="fr-CH" sz="800"/>
            <a:t>DEBUG</a:t>
          </a:r>
        </a:p>
        <a:p>
          <a:pPr algn="ctr"/>
          <a:r>
            <a:rPr lang="fr-CH" sz="800"/>
            <a:t>SW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51</xdr:row>
      <xdr:rowOff>0</xdr:rowOff>
    </xdr:from>
    <xdr:to>
      <xdr:col>9</xdr:col>
      <xdr:colOff>476</xdr:colOff>
      <xdr:row>76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50</xdr:row>
      <xdr:rowOff>152401</xdr:rowOff>
    </xdr:from>
    <xdr:to>
      <xdr:col>20</xdr:col>
      <xdr:colOff>2200409</xdr:colOff>
      <xdr:row>75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54</xdr:row>
      <xdr:rowOff>31750</xdr:rowOff>
    </xdr:from>
    <xdr:to>
      <xdr:col>3</xdr:col>
      <xdr:colOff>609600</xdr:colOff>
      <xdr:row>65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67</xdr:row>
      <xdr:rowOff>25400</xdr:rowOff>
    </xdr:from>
    <xdr:to>
      <xdr:col>4</xdr:col>
      <xdr:colOff>266700</xdr:colOff>
      <xdr:row>71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66</xdr:row>
      <xdr:rowOff>127000</xdr:rowOff>
    </xdr:from>
    <xdr:to>
      <xdr:col>16</xdr:col>
      <xdr:colOff>279400</xdr:colOff>
      <xdr:row>70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53</xdr:row>
      <xdr:rowOff>114300</xdr:rowOff>
    </xdr:from>
    <xdr:to>
      <xdr:col>15</xdr:col>
      <xdr:colOff>596900</xdr:colOff>
      <xdr:row>64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64</xdr:row>
      <xdr:rowOff>173313</xdr:rowOff>
    </xdr:from>
    <xdr:to>
      <xdr:col>15</xdr:col>
      <xdr:colOff>589442</xdr:colOff>
      <xdr:row>67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50</xdr:row>
      <xdr:rowOff>166963</xdr:rowOff>
    </xdr:from>
    <xdr:to>
      <xdr:col>15</xdr:col>
      <xdr:colOff>621192</xdr:colOff>
      <xdr:row>53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D0F8-0454-4366-B423-07A83CAECE92}">
  <dimension ref="A2:A62"/>
  <sheetViews>
    <sheetView workbookViewId="0">
      <selection activeCell="B38" sqref="B38"/>
    </sheetView>
  </sheetViews>
  <sheetFormatPr baseColWidth="10" defaultRowHeight="14.5" x14ac:dyDescent="0.35"/>
  <sheetData>
    <row r="2" spans="1:1" ht="18.5" x14ac:dyDescent="0.45">
      <c r="A2" s="17" t="s">
        <v>453</v>
      </c>
    </row>
    <row r="62" spans="1:1" ht="18.5" x14ac:dyDescent="0.45">
      <c r="A62" s="17" t="s">
        <v>454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9"/>
  <sheetViews>
    <sheetView zoomScale="85" zoomScaleNormal="85" workbookViewId="0">
      <selection activeCell="O47" sqref="O47"/>
    </sheetView>
  </sheetViews>
  <sheetFormatPr baseColWidth="10" defaultRowHeight="14.5" x14ac:dyDescent="0.35"/>
  <cols>
    <col min="1" max="1" width="12.453125" customWidth="1"/>
    <col min="2" max="2" width="10.81640625" style="5"/>
    <col min="3" max="3" width="11.26953125" customWidth="1"/>
    <col min="5" max="5" width="11.453125" customWidth="1"/>
    <col min="6" max="6" width="2.54296875" hidden="1" customWidth="1"/>
    <col min="9" max="9" width="33.7265625" customWidth="1"/>
    <col min="10" max="10" width="1.54296875" style="87" customWidth="1"/>
    <col min="11" max="11" width="5.1796875" customWidth="1"/>
    <col min="12" max="12" width="1.54296875" customWidth="1"/>
    <col min="13" max="13" width="12.54296875" customWidth="1"/>
    <col min="18" max="18" width="2.81640625" hidden="1" customWidth="1"/>
    <col min="21" max="21" width="35.26953125" bestFit="1" customWidth="1"/>
    <col min="22" max="22" width="6" bestFit="1" customWidth="1"/>
    <col min="23" max="23" width="16.1796875" customWidth="1"/>
    <col min="24" max="24" width="17.54296875" bestFit="1" customWidth="1"/>
    <col min="27" max="27" width="13.453125" customWidth="1"/>
    <col min="31" max="31" width="14" customWidth="1"/>
  </cols>
  <sheetData>
    <row r="1" spans="1:31" ht="18.5" x14ac:dyDescent="0.45">
      <c r="A1" s="17" t="s">
        <v>446</v>
      </c>
      <c r="M1" s="17" t="s">
        <v>447</v>
      </c>
      <c r="N1" s="5"/>
      <c r="AA1" s="17" t="s">
        <v>414</v>
      </c>
    </row>
    <row r="2" spans="1:31" x14ac:dyDescent="0.35">
      <c r="N2" s="5"/>
    </row>
    <row r="3" spans="1:31" s="2" customFormat="1" ht="29" x14ac:dyDescent="0.3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410</v>
      </c>
      <c r="AD3" s="3" t="str">
        <f>Q3</f>
        <v>CPU Port</v>
      </c>
      <c r="AE3" s="3" t="s">
        <v>409</v>
      </c>
    </row>
    <row r="4" spans="1:31" x14ac:dyDescent="0.3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407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407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411</v>
      </c>
    </row>
    <row r="5" spans="1:31" x14ac:dyDescent="0.3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407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407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411</v>
      </c>
    </row>
    <row r="6" spans="1:31" x14ac:dyDescent="0.35">
      <c r="A6" s="9" t="s">
        <v>59</v>
      </c>
      <c r="B6" s="10">
        <v>3</v>
      </c>
      <c r="C6" s="9" t="s">
        <v>94</v>
      </c>
      <c r="D6" s="9" t="s">
        <v>74</v>
      </c>
      <c r="E6" s="97" t="s">
        <v>72</v>
      </c>
      <c r="F6" s="9"/>
      <c r="G6" s="9" t="s">
        <v>46</v>
      </c>
      <c r="H6" s="91" t="s">
        <v>62</v>
      </c>
      <c r="I6" s="9" t="s">
        <v>407</v>
      </c>
      <c r="K6" s="89"/>
      <c r="M6" s="9" t="s">
        <v>59</v>
      </c>
      <c r="N6" s="10">
        <v>3</v>
      </c>
      <c r="O6" s="9" t="s">
        <v>94</v>
      </c>
      <c r="P6" s="9" t="s">
        <v>74</v>
      </c>
      <c r="Q6" s="97" t="s">
        <v>72</v>
      </c>
      <c r="R6" s="9"/>
      <c r="S6" s="9" t="s">
        <v>46</v>
      </c>
      <c r="T6" s="91" t="s">
        <v>62</v>
      </c>
      <c r="U6" s="9" t="s">
        <v>407</v>
      </c>
      <c r="V6" s="96" t="s">
        <v>390</v>
      </c>
      <c r="X6" s="97" t="s">
        <v>72</v>
      </c>
      <c r="Y6" s="95" t="s">
        <v>389</v>
      </c>
      <c r="AA6" t="str">
        <f t="shared" ref="AA6" si="1">M6</f>
        <v>A/D</v>
      </c>
      <c r="AB6">
        <f t="shared" ref="AB6" si="2">N6</f>
        <v>3</v>
      </c>
      <c r="AC6" t="str">
        <f t="shared" ref="AC6" si="3">O6</f>
        <v>H15</v>
      </c>
      <c r="AD6" t="str">
        <f>Q6</f>
        <v>PB02</v>
      </c>
      <c r="AE6" t="s">
        <v>411</v>
      </c>
    </row>
    <row r="7" spans="1:31" x14ac:dyDescent="0.35">
      <c r="N7" s="5"/>
    </row>
    <row r="8" spans="1:31" x14ac:dyDescent="0.35">
      <c r="A8" s="9" t="s">
        <v>67</v>
      </c>
      <c r="B8" s="10">
        <v>1</v>
      </c>
      <c r="C8" s="9" t="s">
        <v>68</v>
      </c>
      <c r="D8" s="9" t="s">
        <v>76</v>
      </c>
      <c r="E8" s="9" t="s">
        <v>71</v>
      </c>
      <c r="F8" s="9" t="s">
        <v>379</v>
      </c>
      <c r="G8" s="9" t="s">
        <v>62</v>
      </c>
      <c r="H8" s="9" t="s">
        <v>62</v>
      </c>
      <c r="I8" s="9" t="s">
        <v>9</v>
      </c>
      <c r="K8" s="89" t="s">
        <v>388</v>
      </c>
      <c r="M8" s="9" t="s">
        <v>67</v>
      </c>
      <c r="N8" s="10">
        <v>1</v>
      </c>
      <c r="O8" s="9" t="s">
        <v>68</v>
      </c>
      <c r="P8" s="9" t="s">
        <v>76</v>
      </c>
      <c r="Q8" s="9" t="s">
        <v>71</v>
      </c>
      <c r="R8" s="9" t="s">
        <v>379</v>
      </c>
      <c r="S8" s="9" t="s">
        <v>62</v>
      </c>
      <c r="T8" s="9" t="s">
        <v>62</v>
      </c>
      <c r="U8" s="9" t="s">
        <v>9</v>
      </c>
      <c r="Y8" s="95" t="s">
        <v>389</v>
      </c>
      <c r="AA8" s="9" t="str">
        <f>M8</f>
        <v>DEBUG DOUT</v>
      </c>
      <c r="AB8" s="9">
        <f>N8</f>
        <v>1</v>
      </c>
      <c r="AC8" s="9" t="str">
        <f>O8</f>
        <v>H9</v>
      </c>
      <c r="AD8" s="9" t="str">
        <f>Q8</f>
        <v>PB01</v>
      </c>
      <c r="AE8" s="9" t="s">
        <v>62</v>
      </c>
    </row>
    <row r="9" spans="1:31" x14ac:dyDescent="0.35">
      <c r="A9" s="9" t="s">
        <v>67</v>
      </c>
      <c r="B9" s="10">
        <v>2</v>
      </c>
      <c r="C9" s="9" t="s">
        <v>69</v>
      </c>
      <c r="D9" s="9" t="s">
        <v>74</v>
      </c>
      <c r="E9" s="9" t="s">
        <v>141</v>
      </c>
      <c r="F9" s="9" t="s">
        <v>379</v>
      </c>
      <c r="G9" s="9" t="s">
        <v>62</v>
      </c>
      <c r="H9" s="9" t="s">
        <v>62</v>
      </c>
      <c r="I9" s="9" t="s">
        <v>11</v>
      </c>
      <c r="K9" s="90" t="s">
        <v>387</v>
      </c>
      <c r="M9" s="91" t="s">
        <v>67</v>
      </c>
      <c r="N9" s="92">
        <v>2</v>
      </c>
      <c r="O9" s="91" t="s">
        <v>69</v>
      </c>
      <c r="P9" s="91" t="s">
        <v>74</v>
      </c>
      <c r="Q9" s="91" t="s">
        <v>141</v>
      </c>
      <c r="R9" s="91"/>
      <c r="S9" s="91" t="s">
        <v>62</v>
      </c>
      <c r="T9" s="91" t="s">
        <v>62</v>
      </c>
      <c r="U9" s="9" t="s">
        <v>11</v>
      </c>
      <c r="V9" s="96"/>
      <c r="W9" s="99" t="s">
        <v>391</v>
      </c>
      <c r="Y9" s="98" t="s">
        <v>394</v>
      </c>
    </row>
    <row r="10" spans="1:31" x14ac:dyDescent="0.35">
      <c r="A10" s="9" t="s">
        <v>67</v>
      </c>
      <c r="B10" s="10">
        <v>3</v>
      </c>
      <c r="C10" s="9" t="s">
        <v>70</v>
      </c>
      <c r="D10" s="9" t="s">
        <v>75</v>
      </c>
      <c r="E10" s="9" t="s">
        <v>73</v>
      </c>
      <c r="F10" s="9" t="s">
        <v>379</v>
      </c>
      <c r="G10" s="9" t="s">
        <v>62</v>
      </c>
      <c r="H10" s="9" t="s">
        <v>62</v>
      </c>
      <c r="I10" s="9" t="s">
        <v>413</v>
      </c>
      <c r="K10" s="90" t="s">
        <v>387</v>
      </c>
      <c r="M10" s="91" t="s">
        <v>67</v>
      </c>
      <c r="N10" s="92">
        <v>3</v>
      </c>
      <c r="O10" s="91" t="s">
        <v>70</v>
      </c>
      <c r="P10" s="91" t="s">
        <v>75</v>
      </c>
      <c r="Q10" s="91" t="s">
        <v>73</v>
      </c>
      <c r="R10" s="91"/>
      <c r="S10" s="91" t="s">
        <v>62</v>
      </c>
      <c r="T10" s="91" t="s">
        <v>62</v>
      </c>
      <c r="U10" s="9" t="s">
        <v>413</v>
      </c>
      <c r="W10" s="99" t="s">
        <v>391</v>
      </c>
      <c r="Y10" s="98" t="s">
        <v>394</v>
      </c>
    </row>
    <row r="11" spans="1:31" x14ac:dyDescent="0.35">
      <c r="N11" s="5"/>
    </row>
    <row r="12" spans="1:31" x14ac:dyDescent="0.35">
      <c r="A12" s="9" t="s">
        <v>131</v>
      </c>
      <c r="B12" s="10" t="s">
        <v>138</v>
      </c>
      <c r="C12" s="9" t="s">
        <v>46</v>
      </c>
      <c r="D12" s="9" t="s">
        <v>135</v>
      </c>
      <c r="E12" s="9" t="s">
        <v>132</v>
      </c>
      <c r="F12" s="9" t="s">
        <v>379</v>
      </c>
      <c r="G12" s="9" t="s">
        <v>62</v>
      </c>
      <c r="H12" s="9" t="s">
        <v>62</v>
      </c>
      <c r="I12" s="9" t="s">
        <v>408</v>
      </c>
      <c r="K12" s="89" t="s">
        <v>388</v>
      </c>
      <c r="M12" s="9" t="s">
        <v>131</v>
      </c>
      <c r="N12" s="10" t="s">
        <v>138</v>
      </c>
      <c r="O12" s="9" t="s">
        <v>46</v>
      </c>
      <c r="P12" s="9" t="s">
        <v>135</v>
      </c>
      <c r="Q12" s="9" t="s">
        <v>132</v>
      </c>
      <c r="R12" s="9" t="s">
        <v>379</v>
      </c>
      <c r="S12" s="9" t="s">
        <v>62</v>
      </c>
      <c r="T12" s="9" t="s">
        <v>62</v>
      </c>
      <c r="U12" s="9" t="s">
        <v>408</v>
      </c>
      <c r="Y12" s="95" t="s">
        <v>389</v>
      </c>
      <c r="AA12" t="str">
        <f t="shared" ref="AA12:AA14" si="4">M12</f>
        <v>DEBUG</v>
      </c>
      <c r="AB12" t="str">
        <f t="shared" ref="AB12:AB14" si="5">N12</f>
        <v>TCK_SWCLK</v>
      </c>
      <c r="AC12" t="str">
        <f t="shared" ref="AC12:AC14" si="6">O12</f>
        <v>-</v>
      </c>
      <c r="AD12" t="str">
        <f t="shared" ref="AD12:AD14" si="7">Q12</f>
        <v>PA01</v>
      </c>
      <c r="AE12" t="s">
        <v>411</v>
      </c>
    </row>
    <row r="13" spans="1:31" x14ac:dyDescent="0.35">
      <c r="A13" s="9" t="s">
        <v>131</v>
      </c>
      <c r="B13" s="10" t="s">
        <v>139</v>
      </c>
      <c r="C13" s="9" t="s">
        <v>46</v>
      </c>
      <c r="D13" s="9" t="s">
        <v>136</v>
      </c>
      <c r="E13" s="9" t="s">
        <v>133</v>
      </c>
      <c r="F13" s="9" t="s">
        <v>379</v>
      </c>
      <c r="G13" s="9" t="s">
        <v>62</v>
      </c>
      <c r="H13" s="9" t="s">
        <v>62</v>
      </c>
      <c r="I13" s="9" t="s">
        <v>408</v>
      </c>
      <c r="K13" s="89" t="s">
        <v>388</v>
      </c>
      <c r="M13" s="9" t="s">
        <v>131</v>
      </c>
      <c r="N13" s="10" t="s">
        <v>139</v>
      </c>
      <c r="O13" s="9" t="s">
        <v>46</v>
      </c>
      <c r="P13" s="9" t="s">
        <v>136</v>
      </c>
      <c r="Q13" s="9" t="s">
        <v>133</v>
      </c>
      <c r="R13" s="9" t="s">
        <v>379</v>
      </c>
      <c r="S13" s="9" t="s">
        <v>62</v>
      </c>
      <c r="T13" s="9" t="s">
        <v>62</v>
      </c>
      <c r="U13" s="9" t="s">
        <v>408</v>
      </c>
      <c r="Y13" s="95" t="s">
        <v>389</v>
      </c>
      <c r="AA13" t="str">
        <f t="shared" si="4"/>
        <v>DEBUG</v>
      </c>
      <c r="AB13" t="str">
        <f t="shared" si="5"/>
        <v>TMS_SWDIO</v>
      </c>
      <c r="AC13" t="str">
        <f t="shared" si="6"/>
        <v>-</v>
      </c>
      <c r="AD13" t="str">
        <f t="shared" si="7"/>
        <v>PA02</v>
      </c>
      <c r="AE13" t="s">
        <v>411</v>
      </c>
    </row>
    <row r="14" spans="1:31" x14ac:dyDescent="0.35">
      <c r="A14" s="9" t="s">
        <v>131</v>
      </c>
      <c r="B14" s="10" t="s">
        <v>140</v>
      </c>
      <c r="C14" s="9" t="s">
        <v>46</v>
      </c>
      <c r="D14" s="9" t="s">
        <v>137</v>
      </c>
      <c r="E14" s="9" t="s">
        <v>134</v>
      </c>
      <c r="F14" s="9" t="s">
        <v>379</v>
      </c>
      <c r="G14" s="9" t="s">
        <v>62</v>
      </c>
      <c r="H14" s="9" t="s">
        <v>62</v>
      </c>
      <c r="I14" s="9" t="s">
        <v>408</v>
      </c>
      <c r="K14" s="89" t="s">
        <v>388</v>
      </c>
      <c r="M14" s="9" t="s">
        <v>131</v>
      </c>
      <c r="N14" s="10" t="s">
        <v>140</v>
      </c>
      <c r="O14" s="9" t="s">
        <v>46</v>
      </c>
      <c r="P14" s="9" t="s">
        <v>137</v>
      </c>
      <c r="Q14" s="9" t="s">
        <v>134</v>
      </c>
      <c r="R14" s="9" t="s">
        <v>379</v>
      </c>
      <c r="S14" s="9" t="s">
        <v>62</v>
      </c>
      <c r="T14" s="9" t="s">
        <v>62</v>
      </c>
      <c r="U14" s="9" t="s">
        <v>408</v>
      </c>
      <c r="Y14" s="95" t="s">
        <v>389</v>
      </c>
      <c r="AA14" t="str">
        <f t="shared" si="4"/>
        <v>DEBUG</v>
      </c>
      <c r="AB14" t="str">
        <f t="shared" si="5"/>
        <v>TDO_SWO</v>
      </c>
      <c r="AC14" t="str">
        <f t="shared" si="6"/>
        <v>-</v>
      </c>
      <c r="AD14" t="str">
        <f t="shared" si="7"/>
        <v>PA03</v>
      </c>
      <c r="AE14" t="s">
        <v>411</v>
      </c>
    </row>
    <row r="15" spans="1:31" x14ac:dyDescent="0.35">
      <c r="N15" s="5"/>
    </row>
    <row r="16" spans="1:31" x14ac:dyDescent="0.35">
      <c r="A16" s="9" t="s">
        <v>77</v>
      </c>
      <c r="B16" s="10" t="s">
        <v>78</v>
      </c>
      <c r="C16" s="9" t="s">
        <v>79</v>
      </c>
      <c r="D16" s="9" t="s">
        <v>81</v>
      </c>
      <c r="E16" s="9" t="s">
        <v>80</v>
      </c>
      <c r="F16" s="9" t="s">
        <v>379</v>
      </c>
      <c r="G16" s="9" t="s">
        <v>62</v>
      </c>
      <c r="H16" s="9" t="s">
        <v>62</v>
      </c>
      <c r="I16" s="9" t="s">
        <v>420</v>
      </c>
      <c r="K16" s="89" t="s">
        <v>388</v>
      </c>
      <c r="M16" s="9" t="s">
        <v>77</v>
      </c>
      <c r="N16" s="10" t="s">
        <v>78</v>
      </c>
      <c r="O16" s="9" t="s">
        <v>79</v>
      </c>
      <c r="P16" s="9" t="s">
        <v>81</v>
      </c>
      <c r="Q16" s="9" t="s">
        <v>80</v>
      </c>
      <c r="R16" s="9" t="s">
        <v>379</v>
      </c>
      <c r="S16" s="9" t="s">
        <v>62</v>
      </c>
      <c r="T16" s="9" t="s">
        <v>62</v>
      </c>
      <c r="U16" s="9" t="s">
        <v>420</v>
      </c>
      <c r="Y16" s="95" t="s">
        <v>389</v>
      </c>
      <c r="AA16" t="str">
        <f t="shared" ref="AA16:AA17" si="8">M16</f>
        <v>DIN</v>
      </c>
      <c r="AB16" t="str">
        <f t="shared" ref="AB16:AB17" si="9">N16</f>
        <v>BTN0</v>
      </c>
      <c r="AC16" t="str">
        <f t="shared" ref="AC16:AC17" si="10">O16</f>
        <v>H7</v>
      </c>
      <c r="AD16" t="str">
        <f t="shared" ref="AD16:AD17" si="11">Q16</f>
        <v>PB00</v>
      </c>
      <c r="AE16" t="s">
        <v>411</v>
      </c>
    </row>
    <row r="17" spans="1:31" x14ac:dyDescent="0.35">
      <c r="A17" s="9" t="s">
        <v>77</v>
      </c>
      <c r="B17" s="10" t="s">
        <v>120</v>
      </c>
      <c r="C17" s="9" t="s">
        <v>46</v>
      </c>
      <c r="D17" s="9" t="s">
        <v>113</v>
      </c>
      <c r="E17" s="9" t="s">
        <v>109</v>
      </c>
      <c r="F17" s="9" t="s">
        <v>379</v>
      </c>
      <c r="G17" s="9" t="s">
        <v>46</v>
      </c>
      <c r="H17" s="9" t="s">
        <v>62</v>
      </c>
      <c r="I17" s="9"/>
      <c r="K17" s="89" t="s">
        <v>388</v>
      </c>
      <c r="M17" s="9" t="s">
        <v>77</v>
      </c>
      <c r="N17" s="10" t="s">
        <v>120</v>
      </c>
      <c r="O17" s="9" t="s">
        <v>46</v>
      </c>
      <c r="P17" s="9" t="s">
        <v>113</v>
      </c>
      <c r="Q17" s="9" t="s">
        <v>109</v>
      </c>
      <c r="R17" s="9" t="s">
        <v>379</v>
      </c>
      <c r="S17" s="9" t="s">
        <v>46</v>
      </c>
      <c r="T17" s="9" t="s">
        <v>62</v>
      </c>
      <c r="U17" s="9"/>
      <c r="Y17" s="95" t="s">
        <v>389</v>
      </c>
      <c r="AA17" t="str">
        <f t="shared" si="8"/>
        <v>DIN</v>
      </c>
      <c r="AB17" t="str">
        <f t="shared" si="9"/>
        <v>ERR_TEMP</v>
      </c>
      <c r="AC17" t="str">
        <f t="shared" si="10"/>
        <v>-</v>
      </c>
      <c r="AD17" t="str">
        <f t="shared" si="11"/>
        <v>PA04</v>
      </c>
      <c r="AE17" t="s">
        <v>411</v>
      </c>
    </row>
    <row r="18" spans="1:31" x14ac:dyDescent="0.35">
      <c r="N18" s="5"/>
    </row>
    <row r="19" spans="1:31" x14ac:dyDescent="0.35">
      <c r="A19" s="9" t="s">
        <v>114</v>
      </c>
      <c r="B19" s="10">
        <v>0</v>
      </c>
      <c r="C19" s="9" t="s">
        <v>46</v>
      </c>
      <c r="D19" s="9" t="s">
        <v>118</v>
      </c>
      <c r="E19" s="9" t="s">
        <v>116</v>
      </c>
      <c r="F19" s="9" t="s">
        <v>379</v>
      </c>
      <c r="G19" s="9" t="s">
        <v>46</v>
      </c>
      <c r="H19" s="9" t="s">
        <v>62</v>
      </c>
      <c r="I19" s="9" t="s">
        <v>119</v>
      </c>
      <c r="K19" s="89" t="s">
        <v>388</v>
      </c>
      <c r="M19" s="9" t="s">
        <v>114</v>
      </c>
      <c r="N19" s="10">
        <v>0</v>
      </c>
      <c r="O19" s="9" t="s">
        <v>46</v>
      </c>
      <c r="P19" s="9" t="s">
        <v>118</v>
      </c>
      <c r="Q19" s="9" t="s">
        <v>116</v>
      </c>
      <c r="R19" s="9" t="s">
        <v>379</v>
      </c>
      <c r="S19" s="9" t="s">
        <v>46</v>
      </c>
      <c r="T19" s="9" t="s">
        <v>62</v>
      </c>
      <c r="U19" s="9" t="s">
        <v>119</v>
      </c>
      <c r="X19" s="9" t="s">
        <v>392</v>
      </c>
      <c r="Y19" s="95" t="s">
        <v>389</v>
      </c>
      <c r="AA19" t="str">
        <f t="shared" ref="AA19" si="12">M19</f>
        <v>PWM</v>
      </c>
      <c r="AB19">
        <f t="shared" ref="AB19" si="13">N19</f>
        <v>0</v>
      </c>
      <c r="AC19" t="str">
        <f t="shared" ref="AC19" si="14">O19</f>
        <v>-</v>
      </c>
      <c r="AD19" t="str">
        <f t="shared" ref="AD19" si="15">Q19</f>
        <v>PA00</v>
      </c>
      <c r="AE19" t="s">
        <v>411</v>
      </c>
    </row>
    <row r="20" spans="1:31" x14ac:dyDescent="0.35">
      <c r="A20" s="126" t="s">
        <v>114</v>
      </c>
      <c r="B20" s="127">
        <v>1</v>
      </c>
      <c r="C20" s="126" t="s">
        <v>46</v>
      </c>
      <c r="D20" s="126" t="s">
        <v>117</v>
      </c>
      <c r="E20" s="128" t="s">
        <v>115</v>
      </c>
      <c r="F20" s="126" t="s">
        <v>379</v>
      </c>
      <c r="G20" s="126" t="s">
        <v>46</v>
      </c>
      <c r="H20" s="128" t="s">
        <v>62</v>
      </c>
      <c r="I20" s="126" t="s">
        <v>119</v>
      </c>
      <c r="K20" s="90" t="s">
        <v>387</v>
      </c>
      <c r="M20" s="128" t="s">
        <v>114</v>
      </c>
      <c r="N20" s="129">
        <v>1</v>
      </c>
      <c r="O20" s="128" t="s">
        <v>46</v>
      </c>
      <c r="P20" s="128" t="s">
        <v>117</v>
      </c>
      <c r="Q20" s="128" t="s">
        <v>115</v>
      </c>
      <c r="R20" s="128"/>
      <c r="S20" s="128" t="s">
        <v>46</v>
      </c>
      <c r="T20" s="128" t="s">
        <v>62</v>
      </c>
      <c r="U20" s="128" t="s">
        <v>119</v>
      </c>
      <c r="V20" s="96"/>
      <c r="W20" s="99" t="s">
        <v>391</v>
      </c>
      <c r="Y20" s="98" t="s">
        <v>394</v>
      </c>
    </row>
    <row r="21" spans="1:31" x14ac:dyDescent="0.35">
      <c r="N21" s="5"/>
    </row>
    <row r="22" spans="1:31" x14ac:dyDescent="0.35">
      <c r="A22" s="9" t="s">
        <v>82</v>
      </c>
      <c r="B22" s="10" t="s">
        <v>83</v>
      </c>
      <c r="C22" s="9" t="s">
        <v>90</v>
      </c>
      <c r="D22" s="9" t="s">
        <v>92</v>
      </c>
      <c r="E22" s="9" t="s">
        <v>85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83</v>
      </c>
      <c r="O22" s="9" t="s">
        <v>90</v>
      </c>
      <c r="P22" s="9" t="s">
        <v>92</v>
      </c>
      <c r="Q22" s="9" t="s">
        <v>85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ref="AA22:AA24" si="16">M22</f>
        <v>UART/US1</v>
      </c>
      <c r="AB22" s="9" t="str">
        <f t="shared" ref="AB22:AB24" si="17">N22</f>
        <v>TxD</v>
      </c>
      <c r="AC22" s="9" t="str">
        <f t="shared" ref="AC22:AC24" si="18">O22</f>
        <v>H12</v>
      </c>
      <c r="AD22" s="9" t="str">
        <f t="shared" ref="AD22:AD24" si="19">Q22</f>
        <v>PA05</v>
      </c>
      <c r="AE22" s="9" t="s">
        <v>62</v>
      </c>
    </row>
    <row r="23" spans="1:31" x14ac:dyDescent="0.35">
      <c r="A23" s="9" t="s">
        <v>82</v>
      </c>
      <c r="B23" s="10" t="s">
        <v>84</v>
      </c>
      <c r="C23" s="9" t="s">
        <v>91</v>
      </c>
      <c r="D23" s="9" t="s">
        <v>93</v>
      </c>
      <c r="E23" s="9" t="s">
        <v>86</v>
      </c>
      <c r="F23" s="9" t="s">
        <v>379</v>
      </c>
      <c r="G23" s="9" t="s">
        <v>62</v>
      </c>
      <c r="H23" s="9" t="s">
        <v>62</v>
      </c>
      <c r="I23" s="9" t="s">
        <v>87</v>
      </c>
      <c r="K23" s="89" t="s">
        <v>388</v>
      </c>
      <c r="M23" s="9" t="s">
        <v>82</v>
      </c>
      <c r="N23" s="10" t="s">
        <v>84</v>
      </c>
      <c r="O23" s="9" t="s">
        <v>91</v>
      </c>
      <c r="P23" s="9" t="s">
        <v>93</v>
      </c>
      <c r="Q23" s="9" t="s">
        <v>86</v>
      </c>
      <c r="R23" s="9" t="s">
        <v>379</v>
      </c>
      <c r="S23" s="9" t="s">
        <v>62</v>
      </c>
      <c r="T23" s="9" t="s">
        <v>62</v>
      </c>
      <c r="U23" s="9" t="s">
        <v>87</v>
      </c>
      <c r="Y23" s="95" t="s">
        <v>389</v>
      </c>
      <c r="AA23" s="9" t="str">
        <f t="shared" si="16"/>
        <v>UART/US1</v>
      </c>
      <c r="AB23" s="9" t="str">
        <f t="shared" si="17"/>
        <v>RxD</v>
      </c>
      <c r="AC23" s="9" t="str">
        <f t="shared" si="18"/>
        <v>H14</v>
      </c>
      <c r="AD23" s="9" t="str">
        <f t="shared" si="19"/>
        <v>PA06</v>
      </c>
      <c r="AE23" s="9" t="s">
        <v>62</v>
      </c>
    </row>
    <row r="24" spans="1:31" x14ac:dyDescent="0.35">
      <c r="A24" s="9" t="s">
        <v>82</v>
      </c>
      <c r="B24" s="10" t="s">
        <v>142</v>
      </c>
      <c r="C24" s="9" t="s">
        <v>46</v>
      </c>
      <c r="D24" s="9" t="s">
        <v>144</v>
      </c>
      <c r="E24" s="9" t="s">
        <v>143</v>
      </c>
      <c r="F24" s="9" t="s">
        <v>379</v>
      </c>
      <c r="G24" s="9" t="s">
        <v>62</v>
      </c>
      <c r="H24" s="9" t="s">
        <v>62</v>
      </c>
      <c r="I24" s="9"/>
      <c r="K24" s="90" t="s">
        <v>387</v>
      </c>
      <c r="M24" s="91" t="s">
        <v>82</v>
      </c>
      <c r="N24" s="92" t="s">
        <v>142</v>
      </c>
      <c r="O24" s="91" t="s">
        <v>46</v>
      </c>
      <c r="P24" s="91" t="s">
        <v>144</v>
      </c>
      <c r="Q24" s="91" t="s">
        <v>143</v>
      </c>
      <c r="R24" s="91"/>
      <c r="S24" s="91" t="s">
        <v>62</v>
      </c>
      <c r="T24" s="91" t="s">
        <v>62</v>
      </c>
      <c r="U24" s="91"/>
      <c r="V24" s="96" t="s">
        <v>390</v>
      </c>
      <c r="W24" s="99" t="s">
        <v>391</v>
      </c>
      <c r="X24" s="97" t="s">
        <v>72</v>
      </c>
      <c r="Y24" s="95" t="s">
        <v>389</v>
      </c>
      <c r="AA24" t="str">
        <f t="shared" si="16"/>
        <v>UART/US1</v>
      </c>
      <c r="AB24" t="str">
        <f t="shared" si="17"/>
        <v>ENABLE</v>
      </c>
      <c r="AC24" t="str">
        <f t="shared" si="18"/>
        <v>-</v>
      </c>
      <c r="AD24" t="str">
        <f t="shared" si="19"/>
        <v>PB04</v>
      </c>
      <c r="AE24" t="s">
        <v>411</v>
      </c>
    </row>
    <row r="25" spans="1:31" x14ac:dyDescent="0.35">
      <c r="N25" s="5"/>
    </row>
    <row r="26" spans="1:31" x14ac:dyDescent="0.35">
      <c r="A26" s="9" t="s">
        <v>88</v>
      </c>
      <c r="B26" s="10" t="s">
        <v>98</v>
      </c>
      <c r="C26" s="9" t="s">
        <v>94</v>
      </c>
      <c r="D26" s="9" t="s">
        <v>74</v>
      </c>
      <c r="E26" s="9" t="s">
        <v>72</v>
      </c>
      <c r="F26" s="9" t="s">
        <v>379</v>
      </c>
      <c r="G26" s="9" t="s">
        <v>46</v>
      </c>
      <c r="H26" s="9" t="s">
        <v>62</v>
      </c>
      <c r="I26" s="9"/>
      <c r="K26" s="89" t="s">
        <v>388</v>
      </c>
      <c r="M26" s="9" t="s">
        <v>88</v>
      </c>
      <c r="N26" s="10" t="s">
        <v>98</v>
      </c>
      <c r="O26" s="9" t="s">
        <v>94</v>
      </c>
      <c r="P26" s="9" t="s">
        <v>74</v>
      </c>
      <c r="Q26" s="9" t="s">
        <v>72</v>
      </c>
      <c r="R26" s="9" t="s">
        <v>379</v>
      </c>
      <c r="S26" s="9" t="s">
        <v>46</v>
      </c>
      <c r="T26" s="9" t="s">
        <v>62</v>
      </c>
      <c r="U26" s="9"/>
      <c r="V26" s="96" t="s">
        <v>390</v>
      </c>
      <c r="X26" s="9" t="s">
        <v>393</v>
      </c>
      <c r="Y26" s="98" t="s">
        <v>394</v>
      </c>
    </row>
    <row r="27" spans="1:31" x14ac:dyDescent="0.35">
      <c r="A27" s="9" t="s">
        <v>88</v>
      </c>
      <c r="B27" s="10" t="s">
        <v>89</v>
      </c>
      <c r="C27" s="9" t="s">
        <v>95</v>
      </c>
      <c r="D27" s="9" t="s">
        <v>97</v>
      </c>
      <c r="E27" s="9" t="s">
        <v>96</v>
      </c>
      <c r="F27" s="9" t="s">
        <v>379</v>
      </c>
      <c r="G27" s="9" t="s">
        <v>46</v>
      </c>
      <c r="H27" s="9" t="s">
        <v>62</v>
      </c>
      <c r="I27" s="9"/>
      <c r="K27" s="90" t="s">
        <v>387</v>
      </c>
      <c r="M27" s="91" t="s">
        <v>88</v>
      </c>
      <c r="N27" s="92" t="s">
        <v>89</v>
      </c>
      <c r="O27" s="91" t="s">
        <v>95</v>
      </c>
      <c r="P27" s="91" t="s">
        <v>97</v>
      </c>
      <c r="Q27" s="91" t="s">
        <v>96</v>
      </c>
      <c r="R27" s="91"/>
      <c r="S27" s="91" t="s">
        <v>46</v>
      </c>
      <c r="T27" s="91" t="s">
        <v>62</v>
      </c>
      <c r="U27" s="91"/>
      <c r="W27" s="99" t="s">
        <v>391</v>
      </c>
      <c r="Y27" s="98" t="s">
        <v>394</v>
      </c>
    </row>
    <row r="28" spans="1:31" x14ac:dyDescent="0.35">
      <c r="A28" s="9" t="s">
        <v>88</v>
      </c>
      <c r="B28" s="10" t="s">
        <v>142</v>
      </c>
      <c r="C28" s="9" t="s">
        <v>46</v>
      </c>
      <c r="D28" s="9" t="s">
        <v>147</v>
      </c>
      <c r="E28" s="9" t="s">
        <v>145</v>
      </c>
      <c r="F28" s="9" t="s">
        <v>379</v>
      </c>
      <c r="G28" s="9" t="s">
        <v>46</v>
      </c>
      <c r="H28" s="9" t="s">
        <v>62</v>
      </c>
      <c r="I28" s="9" t="s">
        <v>146</v>
      </c>
      <c r="K28" s="90" t="s">
        <v>387</v>
      </c>
      <c r="M28" s="91" t="s">
        <v>88</v>
      </c>
      <c r="N28" s="92" t="s">
        <v>142</v>
      </c>
      <c r="O28" s="91" t="s">
        <v>46</v>
      </c>
      <c r="P28" s="91" t="s">
        <v>147</v>
      </c>
      <c r="Q28" s="91" t="s">
        <v>145</v>
      </c>
      <c r="R28" s="91"/>
      <c r="S28" s="91" t="s">
        <v>46</v>
      </c>
      <c r="T28" s="91" t="s">
        <v>62</v>
      </c>
      <c r="U28" s="91" t="s">
        <v>146</v>
      </c>
      <c r="W28" s="99" t="s">
        <v>391</v>
      </c>
      <c r="Y28" s="98" t="s">
        <v>394</v>
      </c>
    </row>
    <row r="29" spans="1:31" x14ac:dyDescent="0.35">
      <c r="N29" s="5"/>
    </row>
    <row r="30" spans="1:31" x14ac:dyDescent="0.35">
      <c r="A30" s="7" t="s">
        <v>99</v>
      </c>
      <c r="B30" s="8" t="s">
        <v>100</v>
      </c>
      <c r="C30" s="7" t="s">
        <v>104</v>
      </c>
      <c r="D30" s="7" t="s">
        <v>110</v>
      </c>
      <c r="E30" s="7" t="s">
        <v>106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100</v>
      </c>
      <c r="O30" s="7" t="s">
        <v>104</v>
      </c>
      <c r="P30" s="7" t="s">
        <v>110</v>
      </c>
      <c r="Q30" s="7" t="s">
        <v>106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ref="AA30:AA32" si="20">M30</f>
        <v>SPI/US0</v>
      </c>
      <c r="AB30" t="str">
        <f t="shared" ref="AB30:AB32" si="21">N30</f>
        <v>MOSI</v>
      </c>
      <c r="AC30" t="str">
        <f t="shared" ref="AC30:AC32" si="22">O30</f>
        <v>H4</v>
      </c>
      <c r="AD30" t="str">
        <f t="shared" ref="AD30:AD32" si="23">Q30</f>
        <v>PC00</v>
      </c>
      <c r="AE30" t="s">
        <v>411</v>
      </c>
    </row>
    <row r="31" spans="1:31" x14ac:dyDescent="0.35">
      <c r="A31" s="7" t="s">
        <v>99</v>
      </c>
      <c r="B31" s="8" t="s">
        <v>101</v>
      </c>
      <c r="C31" s="7" t="s">
        <v>412</v>
      </c>
      <c r="D31" s="7" t="s">
        <v>111</v>
      </c>
      <c r="E31" s="7" t="s">
        <v>107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101</v>
      </c>
      <c r="O31" s="7" t="s">
        <v>412</v>
      </c>
      <c r="P31" s="7" t="s">
        <v>111</v>
      </c>
      <c r="Q31" s="7" t="s">
        <v>107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20"/>
        <v>SPI/US0</v>
      </c>
      <c r="AB31" t="str">
        <f t="shared" si="21"/>
        <v>MISO</v>
      </c>
      <c r="AC31" t="str">
        <f t="shared" si="22"/>
        <v>H6</v>
      </c>
      <c r="AD31" t="str">
        <f t="shared" si="23"/>
        <v>PC01</v>
      </c>
      <c r="AE31" t="s">
        <v>411</v>
      </c>
    </row>
    <row r="32" spans="1:31" x14ac:dyDescent="0.35">
      <c r="A32" s="7" t="s">
        <v>99</v>
      </c>
      <c r="B32" s="8" t="s">
        <v>102</v>
      </c>
      <c r="C32" s="7" t="s">
        <v>105</v>
      </c>
      <c r="D32" s="7" t="s">
        <v>112</v>
      </c>
      <c r="E32" s="7" t="s">
        <v>108</v>
      </c>
      <c r="F32" s="7" t="s">
        <v>379</v>
      </c>
      <c r="G32" s="7" t="s">
        <v>62</v>
      </c>
      <c r="H32" s="7" t="s">
        <v>62</v>
      </c>
      <c r="I32" s="7" t="s">
        <v>404</v>
      </c>
      <c r="K32" s="89" t="s">
        <v>388</v>
      </c>
      <c r="M32" s="7" t="s">
        <v>99</v>
      </c>
      <c r="N32" s="8" t="s">
        <v>102</v>
      </c>
      <c r="O32" s="7" t="s">
        <v>105</v>
      </c>
      <c r="P32" s="7" t="s">
        <v>112</v>
      </c>
      <c r="Q32" s="7" t="s">
        <v>108</v>
      </c>
      <c r="R32" s="7" t="s">
        <v>379</v>
      </c>
      <c r="S32" s="7" t="s">
        <v>62</v>
      </c>
      <c r="T32" s="7" t="s">
        <v>62</v>
      </c>
      <c r="U32" s="7" t="s">
        <v>404</v>
      </c>
      <c r="Y32" s="95" t="s">
        <v>389</v>
      </c>
      <c r="AA32" t="str">
        <f t="shared" si="20"/>
        <v>SPI/US0</v>
      </c>
      <c r="AB32" t="str">
        <f t="shared" si="21"/>
        <v>SCLK</v>
      </c>
      <c r="AC32" t="str">
        <f t="shared" si="22"/>
        <v>H8</v>
      </c>
      <c r="AD32" t="str">
        <f t="shared" si="23"/>
        <v>PC02</v>
      </c>
      <c r="AE32" t="s">
        <v>411</v>
      </c>
    </row>
    <row r="33" spans="1:31" x14ac:dyDescent="0.35">
      <c r="A33" s="124" t="s">
        <v>103</v>
      </c>
      <c r="B33" s="125" t="s">
        <v>403</v>
      </c>
      <c r="C33" s="124" t="s">
        <v>46</v>
      </c>
      <c r="D33" s="124" t="s">
        <v>417</v>
      </c>
      <c r="E33" s="124" t="s">
        <v>63</v>
      </c>
      <c r="F33" s="124"/>
      <c r="G33" s="124" t="s">
        <v>62</v>
      </c>
      <c r="H33" s="124" t="s">
        <v>62</v>
      </c>
      <c r="I33" s="124" t="s">
        <v>405</v>
      </c>
      <c r="K33" s="90" t="s">
        <v>387</v>
      </c>
      <c r="M33" s="118" t="s">
        <v>103</v>
      </c>
      <c r="N33" s="119" t="s">
        <v>403</v>
      </c>
      <c r="O33" s="118" t="s">
        <v>46</v>
      </c>
      <c r="P33" s="118" t="s">
        <v>113</v>
      </c>
      <c r="Q33" s="118" t="s">
        <v>109</v>
      </c>
      <c r="R33" s="118"/>
      <c r="S33" s="118" t="s">
        <v>62</v>
      </c>
      <c r="T33" s="118" t="s">
        <v>62</v>
      </c>
      <c r="U33" s="118" t="s">
        <v>405</v>
      </c>
      <c r="V33" s="96"/>
      <c r="Y33" s="98" t="s">
        <v>394</v>
      </c>
    </row>
    <row r="34" spans="1:31" x14ac:dyDescent="0.35">
      <c r="A34" s="7" t="s">
        <v>103</v>
      </c>
      <c r="B34" s="8" t="s">
        <v>452</v>
      </c>
      <c r="C34" s="7" t="s">
        <v>121</v>
      </c>
      <c r="D34" s="7" t="s">
        <v>123</v>
      </c>
      <c r="E34" s="7" t="s">
        <v>122</v>
      </c>
      <c r="F34" s="7" t="s">
        <v>379</v>
      </c>
      <c r="G34" s="7" t="s">
        <v>46</v>
      </c>
      <c r="H34" s="7" t="s">
        <v>62</v>
      </c>
      <c r="I34" s="7" t="s">
        <v>406</v>
      </c>
      <c r="K34" s="89" t="s">
        <v>388</v>
      </c>
      <c r="M34" s="7" t="s">
        <v>103</v>
      </c>
      <c r="N34" s="8" t="s">
        <v>452</v>
      </c>
      <c r="O34" s="7" t="s">
        <v>121</v>
      </c>
      <c r="P34" s="7" t="s">
        <v>123</v>
      </c>
      <c r="Q34" s="7" t="s">
        <v>122</v>
      </c>
      <c r="R34" s="7" t="s">
        <v>379</v>
      </c>
      <c r="S34" s="7" t="s">
        <v>46</v>
      </c>
      <c r="T34" s="7" t="s">
        <v>62</v>
      </c>
      <c r="U34" s="7" t="s">
        <v>406</v>
      </c>
      <c r="V34" s="96"/>
      <c r="W34" s="96"/>
      <c r="Y34" s="95" t="s">
        <v>389</v>
      </c>
      <c r="AA34" t="str">
        <f t="shared" ref="AA34" si="24">M34</f>
        <v>SPI</v>
      </c>
      <c r="AB34" t="str">
        <f t="shared" ref="AB34" si="25">N34</f>
        <v>CS_ADC</v>
      </c>
      <c r="AC34" t="str">
        <f t="shared" ref="AC34" si="26">O34</f>
        <v>H10</v>
      </c>
      <c r="AD34" t="str">
        <f t="shared" ref="AD34" si="27">Q34</f>
        <v>PC03</v>
      </c>
      <c r="AE34" t="s">
        <v>411</v>
      </c>
    </row>
    <row r="35" spans="1:31" x14ac:dyDescent="0.35">
      <c r="N35" s="5"/>
    </row>
    <row r="36" spans="1:31" x14ac:dyDescent="0.35">
      <c r="A36" s="7" t="s">
        <v>124</v>
      </c>
      <c r="B36" s="8" t="s">
        <v>125</v>
      </c>
      <c r="C36" s="7" t="s">
        <v>46</v>
      </c>
      <c r="D36" s="7" t="s">
        <v>117</v>
      </c>
      <c r="E36" s="93" t="s">
        <v>115</v>
      </c>
      <c r="F36" s="120" t="s">
        <v>379</v>
      </c>
      <c r="G36" s="93" t="s">
        <v>62</v>
      </c>
      <c r="H36" s="7" t="s">
        <v>46</v>
      </c>
      <c r="I36" s="7" t="s">
        <v>128</v>
      </c>
      <c r="K36" s="90" t="s">
        <v>387</v>
      </c>
      <c r="M36" s="93" t="s">
        <v>124</v>
      </c>
      <c r="N36" s="94" t="s">
        <v>125</v>
      </c>
      <c r="O36" s="93" t="s">
        <v>46</v>
      </c>
      <c r="P36" s="93" t="s">
        <v>117</v>
      </c>
      <c r="Q36" s="93" t="s">
        <v>115</v>
      </c>
      <c r="R36" s="93"/>
      <c r="S36" s="93" t="s">
        <v>62</v>
      </c>
      <c r="T36" s="93" t="s">
        <v>46</v>
      </c>
      <c r="U36" s="93" t="s">
        <v>128</v>
      </c>
      <c r="W36" s="99" t="s">
        <v>391</v>
      </c>
      <c r="X36" s="99" t="s">
        <v>391</v>
      </c>
      <c r="Y36" s="98" t="s">
        <v>421</v>
      </c>
    </row>
    <row r="37" spans="1:31" x14ac:dyDescent="0.35">
      <c r="A37" s="7" t="s">
        <v>124</v>
      </c>
      <c r="B37" s="8" t="s">
        <v>126</v>
      </c>
      <c r="C37" s="7" t="s">
        <v>46</v>
      </c>
      <c r="D37" s="7" t="s">
        <v>66</v>
      </c>
      <c r="E37" s="93" t="s">
        <v>61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126</v>
      </c>
      <c r="O37" s="7" t="s">
        <v>46</v>
      </c>
      <c r="P37" s="7" t="s">
        <v>66</v>
      </c>
      <c r="Q37" s="93" t="s">
        <v>61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421</v>
      </c>
    </row>
    <row r="38" spans="1:31" x14ac:dyDescent="0.35">
      <c r="A38" s="7" t="s">
        <v>124</v>
      </c>
      <c r="B38" s="8" t="s">
        <v>127</v>
      </c>
      <c r="C38" s="7" t="s">
        <v>46</v>
      </c>
      <c r="D38" s="7" t="s">
        <v>65</v>
      </c>
      <c r="E38" s="93" t="s">
        <v>60</v>
      </c>
      <c r="F38" s="7" t="s">
        <v>379</v>
      </c>
      <c r="G38" s="93" t="s">
        <v>62</v>
      </c>
      <c r="H38" s="7" t="s">
        <v>46</v>
      </c>
      <c r="I38" s="7" t="s">
        <v>128</v>
      </c>
      <c r="K38" s="89" t="s">
        <v>388</v>
      </c>
      <c r="M38" s="7" t="s">
        <v>124</v>
      </c>
      <c r="N38" s="8" t="s">
        <v>127</v>
      </c>
      <c r="O38" s="7" t="s">
        <v>46</v>
      </c>
      <c r="P38" s="7" t="s">
        <v>65</v>
      </c>
      <c r="Q38" s="93" t="s">
        <v>60</v>
      </c>
      <c r="R38" s="93" t="s">
        <v>379</v>
      </c>
      <c r="S38" s="7" t="s">
        <v>62</v>
      </c>
      <c r="T38" s="7" t="s">
        <v>46</v>
      </c>
      <c r="U38" s="7" t="s">
        <v>128</v>
      </c>
      <c r="V38" s="96"/>
      <c r="Y38" s="98" t="s">
        <v>421</v>
      </c>
    </row>
    <row r="39" spans="1:31" x14ac:dyDescent="0.35">
      <c r="N39" s="5"/>
    </row>
    <row r="40" spans="1:31" x14ac:dyDescent="0.35">
      <c r="A40" s="121" t="s">
        <v>415</v>
      </c>
      <c r="B40" s="122" t="s">
        <v>46</v>
      </c>
      <c r="C40" s="121" t="s">
        <v>46</v>
      </c>
      <c r="D40" s="121" t="s">
        <v>46</v>
      </c>
      <c r="E40" s="121" t="s">
        <v>129</v>
      </c>
      <c r="F40" s="121" t="s">
        <v>379</v>
      </c>
      <c r="G40" s="121" t="s">
        <v>391</v>
      </c>
      <c r="H40" s="121" t="s">
        <v>391</v>
      </c>
      <c r="I40" s="121" t="s">
        <v>422</v>
      </c>
      <c r="K40" s="89" t="s">
        <v>388</v>
      </c>
      <c r="M40" s="121" t="s">
        <v>415</v>
      </c>
      <c r="N40" s="122" t="s">
        <v>46</v>
      </c>
      <c r="O40" s="121" t="s">
        <v>46</v>
      </c>
      <c r="P40" s="121" t="s">
        <v>46</v>
      </c>
      <c r="Q40" s="121" t="s">
        <v>129</v>
      </c>
      <c r="R40" s="121" t="s">
        <v>379</v>
      </c>
      <c r="S40" s="121" t="s">
        <v>391</v>
      </c>
      <c r="T40" s="121" t="s">
        <v>391</v>
      </c>
      <c r="U40" s="121" t="s">
        <v>422</v>
      </c>
      <c r="Y40" s="95" t="s">
        <v>389</v>
      </c>
    </row>
    <row r="41" spans="1:31" x14ac:dyDescent="0.35">
      <c r="A41" s="121" t="s">
        <v>415</v>
      </c>
      <c r="B41" s="122" t="s">
        <v>46</v>
      </c>
      <c r="C41" s="121" t="s">
        <v>46</v>
      </c>
      <c r="D41" s="121" t="s">
        <v>46</v>
      </c>
      <c r="E41" s="121" t="s">
        <v>130</v>
      </c>
      <c r="F41" s="121" t="s">
        <v>379</v>
      </c>
      <c r="G41" s="121" t="s">
        <v>391</v>
      </c>
      <c r="H41" s="121" t="s">
        <v>391</v>
      </c>
      <c r="I41" s="121" t="s">
        <v>422</v>
      </c>
      <c r="K41" s="89" t="s">
        <v>388</v>
      </c>
      <c r="M41" s="121" t="s">
        <v>415</v>
      </c>
      <c r="N41" s="122" t="s">
        <v>46</v>
      </c>
      <c r="O41" s="121" t="s">
        <v>46</v>
      </c>
      <c r="P41" s="121" t="s">
        <v>46</v>
      </c>
      <c r="Q41" s="121" t="s">
        <v>130</v>
      </c>
      <c r="R41" s="121" t="s">
        <v>379</v>
      </c>
      <c r="S41" s="121" t="s">
        <v>391</v>
      </c>
      <c r="T41" s="121" t="s">
        <v>391</v>
      </c>
      <c r="U41" s="121" t="s">
        <v>422</v>
      </c>
      <c r="Y41" s="95" t="s">
        <v>389</v>
      </c>
    </row>
    <row r="43" spans="1:31" x14ac:dyDescent="0.35">
      <c r="A43" s="14" t="s">
        <v>416</v>
      </c>
      <c r="B43" s="123"/>
      <c r="C43" s="14" t="s">
        <v>46</v>
      </c>
      <c r="D43" s="14" t="s">
        <v>418</v>
      </c>
      <c r="E43" s="14" t="s">
        <v>64</v>
      </c>
      <c r="F43" s="14"/>
      <c r="G43" s="14" t="s">
        <v>62</v>
      </c>
      <c r="H43" s="14" t="s">
        <v>62</v>
      </c>
      <c r="I43" s="14" t="s">
        <v>419</v>
      </c>
      <c r="K43" s="90" t="s">
        <v>387</v>
      </c>
      <c r="N43" t="s">
        <v>423</v>
      </c>
    </row>
    <row r="44" spans="1:31" x14ac:dyDescent="0.35">
      <c r="A44" s="14" t="s">
        <v>416</v>
      </c>
      <c r="B44" s="123"/>
      <c r="C44" s="14" t="s">
        <v>46</v>
      </c>
      <c r="D44" s="14" t="s">
        <v>118</v>
      </c>
      <c r="E44" s="14" t="s">
        <v>116</v>
      </c>
      <c r="F44" s="14"/>
      <c r="G44" s="14" t="s">
        <v>62</v>
      </c>
      <c r="H44" s="14" t="s">
        <v>46</v>
      </c>
      <c r="I44" s="14"/>
      <c r="N44" t="s">
        <v>424</v>
      </c>
    </row>
    <row r="45" spans="1:31" x14ac:dyDescent="0.35">
      <c r="A45" s="14" t="s">
        <v>416</v>
      </c>
      <c r="B45" s="123"/>
      <c r="C45" s="14" t="s">
        <v>46</v>
      </c>
      <c r="D45" s="14" t="s">
        <v>113</v>
      </c>
      <c r="E45" s="14" t="s">
        <v>109</v>
      </c>
      <c r="F45" s="14"/>
      <c r="G45" s="14" t="s">
        <v>62</v>
      </c>
      <c r="H45" s="14" t="s">
        <v>46</v>
      </c>
      <c r="I45" s="14"/>
    </row>
    <row r="46" spans="1:31" x14ac:dyDescent="0.35">
      <c r="A46" s="14" t="s">
        <v>416</v>
      </c>
      <c r="B46" s="123"/>
      <c r="C46" s="14" t="s">
        <v>94</v>
      </c>
      <c r="D46" s="14" t="s">
        <v>74</v>
      </c>
      <c r="E46" s="14" t="s">
        <v>72</v>
      </c>
      <c r="F46" s="14"/>
      <c r="G46" s="14" t="s">
        <v>62</v>
      </c>
      <c r="H46" s="14" t="s">
        <v>46</v>
      </c>
      <c r="I46" s="14"/>
    </row>
    <row r="47" spans="1:31" x14ac:dyDescent="0.35">
      <c r="A47" s="14" t="s">
        <v>416</v>
      </c>
      <c r="B47" s="123"/>
      <c r="C47" s="14" t="s">
        <v>95</v>
      </c>
      <c r="D47" s="14" t="s">
        <v>97</v>
      </c>
      <c r="E47" s="14" t="s">
        <v>96</v>
      </c>
      <c r="F47" s="14"/>
      <c r="G47" s="14" t="s">
        <v>62</v>
      </c>
      <c r="H47" s="14" t="s">
        <v>46</v>
      </c>
      <c r="I47" s="14"/>
      <c r="K47" s="90" t="s">
        <v>387</v>
      </c>
    </row>
    <row r="48" spans="1:31" x14ac:dyDescent="0.35">
      <c r="A48" s="14" t="s">
        <v>416</v>
      </c>
      <c r="B48" s="123"/>
      <c r="C48" s="14" t="s">
        <v>121</v>
      </c>
      <c r="D48" s="14" t="s">
        <v>123</v>
      </c>
      <c r="E48" s="14" t="s">
        <v>122</v>
      </c>
      <c r="F48" s="14" t="s">
        <v>379</v>
      </c>
      <c r="G48" s="14" t="s">
        <v>62</v>
      </c>
      <c r="H48" s="14" t="s">
        <v>46</v>
      </c>
      <c r="I48" s="14"/>
    </row>
    <row r="49" spans="1:11" x14ac:dyDescent="0.35">
      <c r="A49" s="14" t="s">
        <v>416</v>
      </c>
      <c r="B49" s="123"/>
      <c r="C49" s="14" t="s">
        <v>46</v>
      </c>
      <c r="D49" s="14" t="s">
        <v>147</v>
      </c>
      <c r="E49" s="14" t="s">
        <v>145</v>
      </c>
      <c r="F49" s="14"/>
      <c r="G49" s="14" t="s">
        <v>62</v>
      </c>
      <c r="H49" s="14" t="s">
        <v>46</v>
      </c>
      <c r="I49" s="14"/>
      <c r="K49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112D-8FAF-4C8A-908E-EC2337794973}">
  <sheetPr>
    <pageSetUpPr fitToPage="1"/>
  </sheetPr>
  <dimension ref="A1:N40"/>
  <sheetViews>
    <sheetView zoomScale="85" zoomScaleNormal="85" workbookViewId="0">
      <selection activeCell="J44" sqref="J44"/>
    </sheetView>
  </sheetViews>
  <sheetFormatPr baseColWidth="10" defaultRowHeight="14.5" x14ac:dyDescent="0.35"/>
  <cols>
    <col min="1" max="1" width="12.453125" customWidth="1"/>
    <col min="2" max="2" width="11.453125" style="5"/>
    <col min="3" max="3" width="8.7265625" customWidth="1"/>
    <col min="4" max="4" width="2" hidden="1" customWidth="1"/>
    <col min="5" max="5" width="37.54296875" bestFit="1" customWidth="1"/>
    <col min="6" max="6" width="1.54296875" style="87" customWidth="1"/>
    <col min="7" max="7" width="5.1796875" style="87" customWidth="1"/>
    <col min="8" max="8" width="1.54296875" customWidth="1"/>
    <col min="9" max="9" width="12.54296875" customWidth="1"/>
    <col min="11" max="11" width="8.7265625" customWidth="1"/>
    <col min="12" max="12" width="0.1796875" customWidth="1"/>
    <col min="13" max="13" width="37.54296875" bestFit="1" customWidth="1"/>
    <col min="14" max="14" width="6" bestFit="1" customWidth="1"/>
  </cols>
  <sheetData>
    <row r="1" spans="1:14" ht="18.5" x14ac:dyDescent="0.45">
      <c r="A1" s="17" t="s">
        <v>449</v>
      </c>
      <c r="I1" s="17" t="s">
        <v>448</v>
      </c>
      <c r="J1" s="5"/>
    </row>
    <row r="2" spans="1:14" x14ac:dyDescent="0.35">
      <c r="J2" s="5"/>
    </row>
    <row r="3" spans="1:14" s="2" customFormat="1" x14ac:dyDescent="0.35">
      <c r="A3" s="2" t="s">
        <v>53</v>
      </c>
      <c r="B3" s="6" t="s">
        <v>54</v>
      </c>
      <c r="C3" s="2" t="s">
        <v>57</v>
      </c>
      <c r="E3" s="2" t="s">
        <v>58</v>
      </c>
      <c r="F3" s="88"/>
      <c r="G3" s="88"/>
      <c r="I3" s="2" t="s">
        <v>53</v>
      </c>
      <c r="J3" s="6" t="s">
        <v>54</v>
      </c>
      <c r="K3" s="2" t="s">
        <v>57</v>
      </c>
      <c r="M3" s="2" t="s">
        <v>58</v>
      </c>
    </row>
    <row r="4" spans="1:14" x14ac:dyDescent="0.35">
      <c r="A4" s="9" t="s">
        <v>59</v>
      </c>
      <c r="B4" s="10" t="s">
        <v>437</v>
      </c>
      <c r="C4" s="97" t="s">
        <v>46</v>
      </c>
      <c r="D4" s="9"/>
      <c r="E4" s="9" t="s">
        <v>433</v>
      </c>
      <c r="G4" s="132"/>
      <c r="I4" s="9" t="s">
        <v>59</v>
      </c>
      <c r="J4" s="10">
        <v>1</v>
      </c>
      <c r="K4" s="9" t="s">
        <v>60</v>
      </c>
      <c r="L4" s="9" t="s">
        <v>379</v>
      </c>
      <c r="M4" s="9" t="s">
        <v>425</v>
      </c>
      <c r="N4" s="96"/>
    </row>
    <row r="5" spans="1:14" x14ac:dyDescent="0.35">
      <c r="A5" s="87"/>
      <c r="B5" s="130"/>
      <c r="C5" s="96"/>
      <c r="D5" s="87"/>
      <c r="E5" s="87"/>
      <c r="G5" s="132"/>
      <c r="I5" s="9" t="s">
        <v>59</v>
      </c>
      <c r="J5" s="10">
        <v>2</v>
      </c>
      <c r="K5" s="9" t="s">
        <v>61</v>
      </c>
      <c r="L5" s="9" t="s">
        <v>379</v>
      </c>
      <c r="M5" s="9" t="s">
        <v>426</v>
      </c>
      <c r="N5" s="96"/>
    </row>
    <row r="6" spans="1:14" x14ac:dyDescent="0.35">
      <c r="A6" s="87"/>
      <c r="B6" s="130"/>
      <c r="C6" s="131"/>
      <c r="D6" s="87"/>
      <c r="E6" s="87"/>
      <c r="G6" s="132"/>
      <c r="I6" s="9" t="s">
        <v>59</v>
      </c>
      <c r="J6" s="10">
        <v>3</v>
      </c>
      <c r="K6" s="97" t="s">
        <v>72</v>
      </c>
      <c r="L6" s="9" t="s">
        <v>379</v>
      </c>
      <c r="M6" s="9" t="s">
        <v>427</v>
      </c>
      <c r="N6" s="96"/>
    </row>
    <row r="7" spans="1:14" x14ac:dyDescent="0.35">
      <c r="A7" s="87"/>
      <c r="B7" s="130"/>
      <c r="C7" s="131"/>
      <c r="D7" s="87"/>
      <c r="E7" s="87"/>
      <c r="G7" s="132"/>
      <c r="I7" s="9"/>
      <c r="J7" s="10" t="s">
        <v>436</v>
      </c>
      <c r="K7" s="97"/>
      <c r="L7" s="9"/>
      <c r="M7" s="9" t="s">
        <v>432</v>
      </c>
      <c r="N7" s="96"/>
    </row>
    <row r="8" spans="1:14" x14ac:dyDescent="0.35">
      <c r="J8" s="5"/>
    </row>
    <row r="9" spans="1:14" x14ac:dyDescent="0.35">
      <c r="A9" s="9" t="s">
        <v>67</v>
      </c>
      <c r="B9" s="10">
        <v>1</v>
      </c>
      <c r="C9" s="9" t="s">
        <v>71</v>
      </c>
      <c r="D9" s="9" t="s">
        <v>379</v>
      </c>
      <c r="E9" s="9" t="s">
        <v>442</v>
      </c>
      <c r="G9" s="132"/>
      <c r="I9" s="9" t="s">
        <v>67</v>
      </c>
      <c r="J9" s="10">
        <v>1</v>
      </c>
      <c r="K9" s="9" t="s">
        <v>71</v>
      </c>
      <c r="L9" s="9" t="s">
        <v>379</v>
      </c>
      <c r="M9" s="9" t="s">
        <v>440</v>
      </c>
    </row>
    <row r="10" spans="1:14" x14ac:dyDescent="0.35">
      <c r="A10" s="9" t="s">
        <v>67</v>
      </c>
      <c r="B10" s="10">
        <v>2</v>
      </c>
      <c r="C10" s="9" t="s">
        <v>72</v>
      </c>
      <c r="D10" s="9" t="s">
        <v>379</v>
      </c>
      <c r="E10" s="9" t="s">
        <v>443</v>
      </c>
      <c r="G10" s="132"/>
      <c r="I10" s="133"/>
      <c r="J10" s="134"/>
      <c r="K10" s="133"/>
      <c r="L10" s="133"/>
      <c r="M10" s="14" t="s">
        <v>445</v>
      </c>
      <c r="N10" s="96"/>
    </row>
    <row r="11" spans="1:14" x14ac:dyDescent="0.35">
      <c r="J11" s="5"/>
    </row>
    <row r="12" spans="1:14" x14ac:dyDescent="0.35">
      <c r="A12" s="9" t="s">
        <v>131</v>
      </c>
      <c r="B12" s="10" t="s">
        <v>138</v>
      </c>
      <c r="C12" s="9" t="s">
        <v>132</v>
      </c>
      <c r="D12" s="9" t="s">
        <v>379</v>
      </c>
      <c r="E12" s="9" t="s">
        <v>408</v>
      </c>
      <c r="G12" s="132"/>
      <c r="I12" s="9" t="s">
        <v>131</v>
      </c>
      <c r="J12" s="10" t="s">
        <v>138</v>
      </c>
      <c r="K12" s="9" t="s">
        <v>132</v>
      </c>
      <c r="L12" s="9" t="s">
        <v>379</v>
      </c>
      <c r="M12" s="9" t="s">
        <v>408</v>
      </c>
    </row>
    <row r="13" spans="1:14" x14ac:dyDescent="0.35">
      <c r="A13" s="9" t="s">
        <v>131</v>
      </c>
      <c r="B13" s="10" t="s">
        <v>139</v>
      </c>
      <c r="C13" s="9" t="s">
        <v>133</v>
      </c>
      <c r="D13" s="9" t="s">
        <v>379</v>
      </c>
      <c r="E13" s="9" t="s">
        <v>408</v>
      </c>
      <c r="G13" s="132"/>
      <c r="I13" s="9" t="s">
        <v>131</v>
      </c>
      <c r="J13" s="10" t="s">
        <v>139</v>
      </c>
      <c r="K13" s="9" t="s">
        <v>133</v>
      </c>
      <c r="L13" s="9" t="s">
        <v>379</v>
      </c>
      <c r="M13" s="9" t="s">
        <v>408</v>
      </c>
    </row>
    <row r="14" spans="1:14" x14ac:dyDescent="0.35">
      <c r="A14" s="9" t="s">
        <v>131</v>
      </c>
      <c r="B14" s="10" t="s">
        <v>140</v>
      </c>
      <c r="C14" s="9" t="s">
        <v>134</v>
      </c>
      <c r="D14" s="9" t="s">
        <v>379</v>
      </c>
      <c r="E14" s="9" t="s">
        <v>444</v>
      </c>
      <c r="G14" s="132"/>
      <c r="I14" s="9" t="s">
        <v>131</v>
      </c>
      <c r="J14" s="10" t="s">
        <v>140</v>
      </c>
      <c r="K14" s="9" t="s">
        <v>134</v>
      </c>
      <c r="L14" s="9" t="s">
        <v>379</v>
      </c>
      <c r="M14" s="9" t="s">
        <v>444</v>
      </c>
    </row>
    <row r="15" spans="1:14" x14ac:dyDescent="0.35">
      <c r="J15" s="5"/>
    </row>
    <row r="16" spans="1:14" x14ac:dyDescent="0.35">
      <c r="A16" s="14"/>
      <c r="B16" s="123"/>
      <c r="C16" s="14"/>
      <c r="D16" s="14"/>
      <c r="E16" s="14" t="s">
        <v>438</v>
      </c>
      <c r="G16" s="132"/>
      <c r="I16" s="9" t="s">
        <v>77</v>
      </c>
      <c r="J16" s="10" t="s">
        <v>120</v>
      </c>
      <c r="K16" s="9" t="s">
        <v>80</v>
      </c>
      <c r="L16" s="9" t="s">
        <v>379</v>
      </c>
      <c r="M16" s="9"/>
    </row>
    <row r="17" spans="1:14" x14ac:dyDescent="0.35">
      <c r="J17" s="5"/>
    </row>
    <row r="18" spans="1:14" x14ac:dyDescent="0.35">
      <c r="A18" s="14"/>
      <c r="B18" s="123"/>
      <c r="C18" s="14"/>
      <c r="D18" s="14"/>
      <c r="E18" s="14" t="s">
        <v>439</v>
      </c>
      <c r="G18" s="132"/>
      <c r="I18" s="9" t="s">
        <v>114</v>
      </c>
      <c r="J18" s="10">
        <v>0</v>
      </c>
      <c r="K18" s="9" t="s">
        <v>116</v>
      </c>
      <c r="L18" s="9" t="s">
        <v>379</v>
      </c>
      <c r="M18" s="9" t="s">
        <v>119</v>
      </c>
    </row>
    <row r="19" spans="1:14" x14ac:dyDescent="0.35">
      <c r="J19" s="5"/>
    </row>
    <row r="20" spans="1:14" x14ac:dyDescent="0.35">
      <c r="A20" s="9" t="s">
        <v>82</v>
      </c>
      <c r="B20" s="10" t="s">
        <v>83</v>
      </c>
      <c r="C20" s="9" t="s">
        <v>85</v>
      </c>
      <c r="D20" s="9" t="s">
        <v>379</v>
      </c>
      <c r="E20" s="9" t="s">
        <v>87</v>
      </c>
      <c r="G20" s="132"/>
      <c r="I20" s="9" t="s">
        <v>82</v>
      </c>
      <c r="J20" s="10" t="s">
        <v>83</v>
      </c>
      <c r="K20" s="9" t="s">
        <v>85</v>
      </c>
      <c r="L20" s="9" t="s">
        <v>379</v>
      </c>
      <c r="M20" s="9" t="s">
        <v>87</v>
      </c>
    </row>
    <row r="21" spans="1:14" x14ac:dyDescent="0.35">
      <c r="A21" s="9" t="s">
        <v>82</v>
      </c>
      <c r="B21" s="10" t="s">
        <v>84</v>
      </c>
      <c r="C21" s="9" t="s">
        <v>86</v>
      </c>
      <c r="D21" s="9" t="s">
        <v>379</v>
      </c>
      <c r="E21" s="9" t="s">
        <v>87</v>
      </c>
      <c r="G21" s="132"/>
      <c r="I21" s="9" t="s">
        <v>82</v>
      </c>
      <c r="J21" s="10" t="s">
        <v>84</v>
      </c>
      <c r="K21" s="9" t="s">
        <v>86</v>
      </c>
      <c r="L21" s="9" t="s">
        <v>379</v>
      </c>
      <c r="M21" s="9" t="s">
        <v>87</v>
      </c>
    </row>
    <row r="22" spans="1:14" x14ac:dyDescent="0.35">
      <c r="J22" s="5"/>
    </row>
    <row r="23" spans="1:14" x14ac:dyDescent="0.35">
      <c r="A23" s="7" t="s">
        <v>99</v>
      </c>
      <c r="B23" s="8" t="s">
        <v>100</v>
      </c>
      <c r="C23" s="7" t="s">
        <v>106</v>
      </c>
      <c r="D23" s="7" t="s">
        <v>379</v>
      </c>
      <c r="E23" s="7" t="s">
        <v>404</v>
      </c>
      <c r="G23" s="132"/>
      <c r="I23" s="7" t="s">
        <v>99</v>
      </c>
      <c r="J23" s="8" t="s">
        <v>100</v>
      </c>
      <c r="K23" s="7" t="s">
        <v>106</v>
      </c>
      <c r="L23" s="7" t="s">
        <v>379</v>
      </c>
      <c r="M23" s="7" t="s">
        <v>404</v>
      </c>
    </row>
    <row r="24" spans="1:14" x14ac:dyDescent="0.35">
      <c r="A24" s="7" t="s">
        <v>99</v>
      </c>
      <c r="B24" s="8" t="s">
        <v>101</v>
      </c>
      <c r="C24" s="7" t="s">
        <v>107</v>
      </c>
      <c r="D24" s="7" t="s">
        <v>379</v>
      </c>
      <c r="E24" s="7" t="s">
        <v>404</v>
      </c>
      <c r="G24" s="132"/>
      <c r="I24" s="7" t="s">
        <v>99</v>
      </c>
      <c r="J24" s="8" t="s">
        <v>101</v>
      </c>
      <c r="K24" s="7" t="s">
        <v>107</v>
      </c>
      <c r="L24" s="7" t="s">
        <v>379</v>
      </c>
      <c r="M24" s="7" t="s">
        <v>404</v>
      </c>
    </row>
    <row r="25" spans="1:14" x14ac:dyDescent="0.35">
      <c r="A25" s="7" t="s">
        <v>99</v>
      </c>
      <c r="B25" s="8" t="s">
        <v>102</v>
      </c>
      <c r="C25" s="7" t="s">
        <v>108</v>
      </c>
      <c r="D25" s="7" t="s">
        <v>379</v>
      </c>
      <c r="E25" s="7" t="s">
        <v>404</v>
      </c>
      <c r="G25" s="132"/>
      <c r="I25" s="7" t="s">
        <v>99</v>
      </c>
      <c r="J25" s="8" t="s">
        <v>102</v>
      </c>
      <c r="K25" s="7" t="s">
        <v>108</v>
      </c>
      <c r="L25" s="7" t="s">
        <v>379</v>
      </c>
      <c r="M25" s="7" t="s">
        <v>404</v>
      </c>
    </row>
    <row r="26" spans="1:14" x14ac:dyDescent="0.35">
      <c r="A26" s="124" t="s">
        <v>103</v>
      </c>
      <c r="B26" s="125" t="s">
        <v>435</v>
      </c>
      <c r="C26" s="124" t="s">
        <v>109</v>
      </c>
      <c r="D26" s="124" t="s">
        <v>379</v>
      </c>
      <c r="E26" s="124" t="s">
        <v>434</v>
      </c>
      <c r="G26" s="132"/>
      <c r="I26" s="124" t="s">
        <v>103</v>
      </c>
      <c r="J26" s="125" t="s">
        <v>423</v>
      </c>
      <c r="K26" s="124" t="s">
        <v>109</v>
      </c>
      <c r="L26" s="124" t="s">
        <v>379</v>
      </c>
      <c r="M26" s="124" t="s">
        <v>429</v>
      </c>
      <c r="N26" s="96"/>
    </row>
    <row r="27" spans="1:14" x14ac:dyDescent="0.35">
      <c r="A27" s="87"/>
      <c r="B27" s="130"/>
      <c r="C27" s="87"/>
      <c r="D27" s="87"/>
      <c r="E27" s="87"/>
      <c r="G27" s="132"/>
      <c r="I27" s="7" t="s">
        <v>103</v>
      </c>
      <c r="J27" s="8" t="s">
        <v>452</v>
      </c>
      <c r="K27" s="7" t="s">
        <v>122</v>
      </c>
      <c r="L27" s="7" t="s">
        <v>379</v>
      </c>
      <c r="M27" s="7" t="s">
        <v>406</v>
      </c>
      <c r="N27" s="96"/>
    </row>
    <row r="28" spans="1:14" x14ac:dyDescent="0.35">
      <c r="J28" s="5"/>
    </row>
    <row r="29" spans="1:14" x14ac:dyDescent="0.35">
      <c r="A29" s="7" t="s">
        <v>124</v>
      </c>
      <c r="B29" s="8" t="s">
        <v>125</v>
      </c>
      <c r="C29" s="120" t="s">
        <v>116</v>
      </c>
      <c r="D29" s="120" t="s">
        <v>379</v>
      </c>
      <c r="E29" s="7" t="s">
        <v>128</v>
      </c>
      <c r="G29" s="132"/>
      <c r="I29" s="133"/>
      <c r="J29" s="134"/>
      <c r="K29" s="133"/>
      <c r="L29" s="133"/>
      <c r="M29" s="135" t="s">
        <v>441</v>
      </c>
    </row>
    <row r="30" spans="1:14" x14ac:dyDescent="0.35">
      <c r="A30" s="7" t="s">
        <v>124</v>
      </c>
      <c r="B30" s="8" t="s">
        <v>126</v>
      </c>
      <c r="C30" s="120" t="s">
        <v>61</v>
      </c>
      <c r="D30" s="120" t="s">
        <v>379</v>
      </c>
      <c r="E30" s="7" t="s">
        <v>128</v>
      </c>
      <c r="G30" s="132"/>
      <c r="I30" s="14"/>
      <c r="J30" s="123"/>
      <c r="K30" s="133"/>
      <c r="L30" s="133"/>
      <c r="M30" s="14"/>
      <c r="N30" s="96"/>
    </row>
    <row r="31" spans="1:14" x14ac:dyDescent="0.35">
      <c r="A31" s="7" t="s">
        <v>124</v>
      </c>
      <c r="B31" s="8" t="s">
        <v>127</v>
      </c>
      <c r="C31" s="120" t="s">
        <v>60</v>
      </c>
      <c r="D31" s="120" t="s">
        <v>379</v>
      </c>
      <c r="E31" s="7" t="s">
        <v>128</v>
      </c>
      <c r="G31" s="132"/>
      <c r="I31" s="14"/>
      <c r="J31" s="123"/>
      <c r="K31" s="133"/>
      <c r="L31" s="133"/>
      <c r="M31" s="14"/>
      <c r="N31" s="96"/>
    </row>
    <row r="32" spans="1:14" x14ac:dyDescent="0.35">
      <c r="J32" s="5"/>
    </row>
    <row r="33" spans="1:13" x14ac:dyDescent="0.35">
      <c r="A33" s="121" t="s">
        <v>415</v>
      </c>
      <c r="B33" s="122" t="s">
        <v>46</v>
      </c>
      <c r="C33" s="121" t="s">
        <v>129</v>
      </c>
      <c r="D33" s="121" t="s">
        <v>379</v>
      </c>
      <c r="E33" s="121" t="s">
        <v>422</v>
      </c>
      <c r="G33" s="132"/>
      <c r="I33" s="121" t="s">
        <v>415</v>
      </c>
      <c r="J33" s="122" t="s">
        <v>46</v>
      </c>
      <c r="K33" s="121" t="s">
        <v>129</v>
      </c>
      <c r="L33" s="121" t="s">
        <v>379</v>
      </c>
      <c r="M33" s="121" t="s">
        <v>422</v>
      </c>
    </row>
    <row r="34" spans="1:13" x14ac:dyDescent="0.35">
      <c r="A34" s="121" t="s">
        <v>415</v>
      </c>
      <c r="B34" s="122" t="s">
        <v>46</v>
      </c>
      <c r="C34" s="121" t="s">
        <v>130</v>
      </c>
      <c r="D34" s="121" t="s">
        <v>379</v>
      </c>
      <c r="E34" s="121" t="s">
        <v>422</v>
      </c>
      <c r="G34" s="132"/>
      <c r="I34" s="121" t="s">
        <v>415</v>
      </c>
      <c r="J34" s="122" t="s">
        <v>46</v>
      </c>
      <c r="K34" s="121" t="s">
        <v>130</v>
      </c>
      <c r="L34" s="121" t="s">
        <v>379</v>
      </c>
      <c r="M34" s="121" t="s">
        <v>422</v>
      </c>
    </row>
    <row r="36" spans="1:13" x14ac:dyDescent="0.35">
      <c r="A36" t="s">
        <v>428</v>
      </c>
      <c r="B36" t="s">
        <v>430</v>
      </c>
      <c r="I36" t="s">
        <v>428</v>
      </c>
      <c r="J36" t="s">
        <v>430</v>
      </c>
    </row>
    <row r="37" spans="1:13" x14ac:dyDescent="0.35">
      <c r="B37"/>
      <c r="J37" t="s">
        <v>431</v>
      </c>
    </row>
    <row r="39" spans="1:13" x14ac:dyDescent="0.35">
      <c r="A39" s="14" t="s">
        <v>416</v>
      </c>
      <c r="B39" s="123"/>
      <c r="C39" s="14" t="s">
        <v>122</v>
      </c>
      <c r="D39" s="14" t="s">
        <v>379</v>
      </c>
      <c r="E39" s="14"/>
    </row>
    <row r="40" spans="1:13" x14ac:dyDescent="0.35">
      <c r="A40" s="14" t="s">
        <v>416</v>
      </c>
      <c r="B40" s="123"/>
      <c r="C40" s="14" t="s">
        <v>80</v>
      </c>
      <c r="D40" s="14" t="s">
        <v>379</v>
      </c>
      <c r="E40" s="14"/>
    </row>
  </sheetData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4.5" x14ac:dyDescent="0.35"/>
  <cols>
    <col min="4" max="59" width="3.54296875" customWidth="1"/>
  </cols>
  <sheetData>
    <row r="1" spans="1:59" ht="21" x14ac:dyDescent="0.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3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5" x14ac:dyDescent="0.45">
      <c r="A3" s="20" t="s">
        <v>334</v>
      </c>
      <c r="B3" s="18"/>
      <c r="C3" s="18"/>
      <c r="D3" s="18"/>
      <c r="E3" s="208"/>
      <c r="F3" s="208"/>
      <c r="G3" s="208"/>
      <c r="H3" s="208"/>
      <c r="I3" s="208"/>
      <c r="J3" s="208"/>
      <c r="K3" s="208"/>
      <c r="L3" s="208"/>
      <c r="M3" s="208"/>
      <c r="N3" s="208"/>
      <c r="O3" s="208"/>
      <c r="P3" s="208"/>
      <c r="Q3" s="208"/>
      <c r="R3" s="208"/>
      <c r="S3" s="20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3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35">
      <c r="A5" s="18"/>
      <c r="B5" s="18"/>
      <c r="C5" s="18"/>
      <c r="D5" s="18"/>
      <c r="E5" s="164" t="s">
        <v>340</v>
      </c>
      <c r="F5" s="165"/>
      <c r="G5" s="165"/>
      <c r="H5" s="165"/>
      <c r="I5" s="165"/>
      <c r="J5" s="166"/>
      <c r="K5" s="168" t="s">
        <v>268</v>
      </c>
      <c r="L5" s="171"/>
      <c r="M5" s="171"/>
      <c r="N5" s="171"/>
      <c r="O5" s="169"/>
      <c r="P5" s="168" t="s">
        <v>276</v>
      </c>
      <c r="Q5" s="169"/>
      <c r="R5" s="172" t="s">
        <v>269</v>
      </c>
      <c r="S5" s="173"/>
      <c r="T5" s="173"/>
      <c r="U5" s="173"/>
      <c r="V5" s="173"/>
      <c r="W5" s="174"/>
      <c r="X5" s="168" t="s">
        <v>270</v>
      </c>
      <c r="Y5" s="169"/>
      <c r="Z5" s="164" t="s">
        <v>339</v>
      </c>
      <c r="AA5" s="165"/>
      <c r="AB5" s="165"/>
      <c r="AC5" s="165"/>
      <c r="AD5" s="165"/>
      <c r="AE5" s="166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35">
      <c r="A6" s="18"/>
      <c r="B6" s="18"/>
      <c r="C6" s="18"/>
      <c r="D6" s="18"/>
      <c r="E6" s="145" t="s">
        <v>395</v>
      </c>
      <c r="F6" s="145"/>
      <c r="G6" s="145"/>
      <c r="H6" s="145"/>
      <c r="I6" s="145"/>
      <c r="J6" s="145"/>
      <c r="K6" s="155" t="s">
        <v>336</v>
      </c>
      <c r="L6" s="155"/>
      <c r="M6" s="155"/>
      <c r="N6" s="155"/>
      <c r="O6" s="155"/>
      <c r="P6" s="155" t="s">
        <v>338</v>
      </c>
      <c r="Q6" s="155"/>
      <c r="R6" s="145" t="s">
        <v>271</v>
      </c>
      <c r="S6" s="145"/>
      <c r="T6" s="145"/>
      <c r="U6" s="145"/>
      <c r="V6" s="145"/>
      <c r="W6" s="145"/>
      <c r="X6" s="145" t="s">
        <v>338</v>
      </c>
      <c r="Y6" s="145"/>
      <c r="Z6" s="145" t="s">
        <v>395</v>
      </c>
      <c r="AA6" s="145"/>
      <c r="AB6" s="145"/>
      <c r="AC6" s="145"/>
      <c r="AD6" s="145"/>
      <c r="AE6" s="145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35">
      <c r="A7" s="18"/>
      <c r="B7" s="18"/>
      <c r="C7" s="18"/>
      <c r="D7" s="18"/>
      <c r="E7" s="36"/>
      <c r="F7" s="36"/>
      <c r="G7" s="36"/>
      <c r="H7" s="36"/>
      <c r="I7" s="36"/>
      <c r="J7" s="36"/>
      <c r="K7" s="170" t="s">
        <v>337</v>
      </c>
      <c r="L7" s="170"/>
      <c r="M7" s="170"/>
      <c r="N7" s="170"/>
      <c r="O7" s="170"/>
      <c r="P7" s="170" t="s">
        <v>337</v>
      </c>
      <c r="Q7" s="170"/>
      <c r="R7" s="170" t="s">
        <v>278</v>
      </c>
      <c r="S7" s="170"/>
      <c r="T7" s="170"/>
      <c r="U7" s="170"/>
      <c r="V7" s="170"/>
      <c r="W7" s="170"/>
      <c r="X7" s="170" t="s">
        <v>337</v>
      </c>
      <c r="Y7" s="170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3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3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5" x14ac:dyDescent="0.45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5" x14ac:dyDescent="0.45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5" x14ac:dyDescent="0.3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5" x14ac:dyDescent="0.3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35">
      <c r="A14" s="7" t="s">
        <v>288</v>
      </c>
      <c r="B14" s="7" t="s">
        <v>10</v>
      </c>
      <c r="C14" s="7"/>
      <c r="D14" s="7"/>
      <c r="E14" s="143" t="s">
        <v>273</v>
      </c>
      <c r="F14" s="209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43" t="s">
        <v>273</v>
      </c>
      <c r="AF14" s="209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3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41" t="s">
        <v>279</v>
      </c>
      <c r="I15" s="142"/>
      <c r="J15" s="139" t="s">
        <v>297</v>
      </c>
      <c r="K15" s="140"/>
      <c r="L15" s="136"/>
      <c r="M15" s="137"/>
      <c r="N15" s="137"/>
      <c r="O15" s="137"/>
      <c r="P15" s="137"/>
      <c r="Q15" s="137"/>
      <c r="R15" s="137"/>
      <c r="S15" s="137"/>
      <c r="T15" s="137"/>
      <c r="U15" s="137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8"/>
      <c r="AG15" s="106" t="s">
        <v>274</v>
      </c>
      <c r="AH15" s="141" t="s">
        <v>279</v>
      </c>
      <c r="AI15" s="142"/>
      <c r="AJ15" s="139" t="s">
        <v>297</v>
      </c>
      <c r="AK15" s="140"/>
      <c r="AL15" s="136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137"/>
      <c r="AX15" s="137"/>
      <c r="AY15" s="137"/>
      <c r="AZ15" s="137"/>
      <c r="BA15" s="137"/>
      <c r="BB15" s="137"/>
      <c r="BC15" s="137"/>
      <c r="BD15" s="137"/>
      <c r="BE15" s="137"/>
      <c r="BF15" s="137"/>
      <c r="BG15" s="103"/>
    </row>
    <row r="16" spans="1:59" x14ac:dyDescent="0.3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41" t="s">
        <v>280</v>
      </c>
      <c r="K16" s="142"/>
      <c r="L16" s="139" t="s">
        <v>297</v>
      </c>
      <c r="M16" s="140"/>
      <c r="N16" s="136"/>
      <c r="O16" s="137"/>
      <c r="P16" s="137"/>
      <c r="Q16" s="137"/>
      <c r="R16" s="137"/>
      <c r="S16" s="137"/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8"/>
      <c r="AG16" s="106" t="s">
        <v>274</v>
      </c>
      <c r="AH16" s="100" t="s">
        <v>287</v>
      </c>
      <c r="AI16" s="110"/>
      <c r="AJ16" s="141" t="s">
        <v>280</v>
      </c>
      <c r="AK16" s="142"/>
      <c r="AL16" s="139" t="s">
        <v>297</v>
      </c>
      <c r="AM16" s="140"/>
      <c r="AN16" s="136"/>
      <c r="AO16" s="137"/>
      <c r="AP16" s="137"/>
      <c r="AQ16" s="137"/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03"/>
    </row>
    <row r="17" spans="1:59" x14ac:dyDescent="0.3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41" t="s">
        <v>281</v>
      </c>
      <c r="M17" s="142"/>
      <c r="N17" s="139" t="s">
        <v>297</v>
      </c>
      <c r="O17" s="140"/>
      <c r="P17" s="136"/>
      <c r="Q17" s="137"/>
      <c r="R17" s="137"/>
      <c r="S17" s="137"/>
      <c r="T17" s="137"/>
      <c r="U17" s="137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8"/>
      <c r="AG17" s="106" t="s">
        <v>274</v>
      </c>
      <c r="AH17" s="100" t="s">
        <v>401</v>
      </c>
      <c r="AI17" s="111"/>
      <c r="AJ17" s="111"/>
      <c r="AK17" s="110"/>
      <c r="AL17" s="141" t="s">
        <v>281</v>
      </c>
      <c r="AM17" s="142"/>
      <c r="AN17" s="139" t="s">
        <v>297</v>
      </c>
      <c r="AO17" s="140"/>
      <c r="AP17" s="136"/>
      <c r="AQ17" s="137"/>
      <c r="AR17" s="137"/>
      <c r="AS17" s="137"/>
      <c r="AT17" s="137"/>
      <c r="AU17" s="137"/>
      <c r="AV17" s="137"/>
      <c r="AW17" s="137"/>
      <c r="AX17" s="137"/>
      <c r="AY17" s="137"/>
      <c r="AZ17" s="137"/>
      <c r="BA17" s="137"/>
      <c r="BB17" s="137"/>
      <c r="BC17" s="137"/>
      <c r="BD17" s="137"/>
      <c r="BE17" s="137"/>
      <c r="BF17" s="137"/>
      <c r="BG17" s="103"/>
    </row>
    <row r="18" spans="1:59" x14ac:dyDescent="0.3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43" t="s">
        <v>282</v>
      </c>
      <c r="O18" s="144"/>
      <c r="P18" s="136"/>
      <c r="Q18" s="137"/>
      <c r="R18" s="137"/>
      <c r="S18" s="137"/>
      <c r="T18" s="137"/>
      <c r="U18" s="137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8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43" t="s">
        <v>282</v>
      </c>
      <c r="AO18" s="144"/>
      <c r="AP18" s="136"/>
      <c r="AQ18" s="137"/>
      <c r="AR18" s="137"/>
      <c r="AS18" s="137"/>
      <c r="AT18" s="137"/>
      <c r="AU18" s="137"/>
      <c r="AV18" s="137"/>
      <c r="AW18" s="137"/>
      <c r="AX18" s="137"/>
      <c r="AY18" s="137"/>
      <c r="AZ18" s="137"/>
      <c r="BA18" s="137"/>
      <c r="BB18" s="137"/>
      <c r="BC18" s="137"/>
      <c r="BD18" s="137"/>
      <c r="BE18" s="137"/>
      <c r="BF18" s="137"/>
      <c r="BG18" s="103"/>
    </row>
    <row r="19" spans="1:59" x14ac:dyDescent="0.3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3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3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3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41" t="s">
        <v>283</v>
      </c>
      <c r="U22" s="142"/>
      <c r="V22" s="139" t="s">
        <v>297</v>
      </c>
      <c r="W22" s="140"/>
      <c r="X22" s="136"/>
      <c r="Y22" s="137"/>
      <c r="Z22" s="137"/>
      <c r="AA22" s="137"/>
      <c r="AB22" s="137"/>
      <c r="AC22" s="137"/>
      <c r="AD22" s="137"/>
      <c r="AE22" s="137"/>
      <c r="AF22" s="138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41" t="s">
        <v>283</v>
      </c>
      <c r="AU22" s="142"/>
      <c r="AV22" s="139" t="s">
        <v>297</v>
      </c>
      <c r="AW22" s="140"/>
      <c r="AX22" s="136"/>
      <c r="AY22" s="137"/>
      <c r="AZ22" s="137"/>
      <c r="BA22" s="137"/>
      <c r="BB22" s="137"/>
      <c r="BC22" s="137"/>
      <c r="BD22" s="137"/>
      <c r="BE22" s="137"/>
      <c r="BF22" s="137"/>
      <c r="BG22" s="103"/>
    </row>
    <row r="23" spans="1:59" x14ac:dyDescent="0.3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41" t="s">
        <v>284</v>
      </c>
      <c r="W23" s="142"/>
      <c r="X23" s="139" t="s">
        <v>297</v>
      </c>
      <c r="Y23" s="140"/>
      <c r="Z23" s="136"/>
      <c r="AA23" s="137"/>
      <c r="AB23" s="137"/>
      <c r="AC23" s="137"/>
      <c r="AD23" s="137"/>
      <c r="AE23" s="137"/>
      <c r="AF23" s="138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41" t="s">
        <v>284</v>
      </c>
      <c r="AW23" s="142"/>
      <c r="AX23" s="139" t="s">
        <v>297</v>
      </c>
      <c r="AY23" s="140"/>
      <c r="AZ23" s="136"/>
      <c r="BA23" s="137"/>
      <c r="BB23" s="137"/>
      <c r="BC23" s="137"/>
      <c r="BD23" s="137"/>
      <c r="BE23" s="137"/>
      <c r="BF23" s="137"/>
      <c r="BG23" s="103"/>
    </row>
    <row r="24" spans="1:59" x14ac:dyDescent="0.3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41" t="s">
        <v>285</v>
      </c>
      <c r="Y24" s="142"/>
      <c r="Z24" s="139" t="s">
        <v>297</v>
      </c>
      <c r="AA24" s="140"/>
      <c r="AB24" s="136"/>
      <c r="AC24" s="137"/>
      <c r="AD24" s="137"/>
      <c r="AE24" s="137"/>
      <c r="AF24" s="138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41" t="s">
        <v>285</v>
      </c>
      <c r="AY24" s="142"/>
      <c r="AZ24" s="139" t="s">
        <v>297</v>
      </c>
      <c r="BA24" s="140"/>
      <c r="BB24" s="136"/>
      <c r="BC24" s="137"/>
      <c r="BD24" s="137"/>
      <c r="BE24" s="137"/>
      <c r="BF24" s="137"/>
      <c r="BG24" s="103"/>
    </row>
    <row r="25" spans="1:59" x14ac:dyDescent="0.3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43" t="s">
        <v>286</v>
      </c>
      <c r="AA25" s="144"/>
      <c r="AB25" s="139" t="s">
        <v>297</v>
      </c>
      <c r="AC25" s="140"/>
      <c r="AD25" s="136"/>
      <c r="AE25" s="137"/>
      <c r="AF25" s="138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43" t="s">
        <v>286</v>
      </c>
      <c r="BA25" s="144"/>
      <c r="BB25" s="139" t="s">
        <v>297</v>
      </c>
      <c r="BC25" s="140"/>
      <c r="BD25" s="136"/>
      <c r="BE25" s="137"/>
      <c r="BF25" s="137"/>
      <c r="BG25" s="103"/>
    </row>
    <row r="26" spans="1:59" x14ac:dyDescent="0.3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3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5" x14ac:dyDescent="0.3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5" x14ac:dyDescent="0.3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35">
      <c r="A30" s="7" t="s">
        <v>1</v>
      </c>
      <c r="B30" s="7"/>
      <c r="C30" s="7" t="s">
        <v>318</v>
      </c>
      <c r="D30" s="7"/>
      <c r="E30" s="186" t="s">
        <v>273</v>
      </c>
      <c r="F30" s="187"/>
      <c r="G30" s="25" t="s">
        <v>319</v>
      </c>
      <c r="H30" s="186" t="s">
        <v>279</v>
      </c>
      <c r="I30" s="187"/>
      <c r="J30" s="186" t="s">
        <v>280</v>
      </c>
      <c r="K30" s="187"/>
      <c r="L30" s="186" t="s">
        <v>281</v>
      </c>
      <c r="M30" s="187"/>
      <c r="N30" s="186" t="s">
        <v>282</v>
      </c>
      <c r="O30" s="187"/>
      <c r="P30" s="7"/>
      <c r="Q30" s="7" t="s">
        <v>239</v>
      </c>
      <c r="R30" s="7" t="s">
        <v>239</v>
      </c>
      <c r="S30" s="7"/>
      <c r="T30" s="186" t="s">
        <v>283</v>
      </c>
      <c r="U30" s="187"/>
      <c r="V30" s="186" t="s">
        <v>284</v>
      </c>
      <c r="W30" s="187"/>
      <c r="X30" s="186" t="s">
        <v>285</v>
      </c>
      <c r="Y30" s="187"/>
      <c r="Z30" s="186" t="s">
        <v>286</v>
      </c>
      <c r="AA30" s="187"/>
      <c r="AB30" s="160" t="s">
        <v>297</v>
      </c>
      <c r="AC30" s="161"/>
      <c r="AD30" s="162"/>
      <c r="AE30" s="186" t="s">
        <v>273</v>
      </c>
      <c r="AF30" s="187"/>
      <c r="AG30" s="25" t="s">
        <v>319</v>
      </c>
      <c r="AH30" s="186" t="s">
        <v>279</v>
      </c>
      <c r="AI30" s="187"/>
      <c r="AJ30" s="186" t="s">
        <v>280</v>
      </c>
      <c r="AK30" s="187"/>
      <c r="AL30" s="186" t="s">
        <v>281</v>
      </c>
      <c r="AM30" s="187"/>
      <c r="AN30" s="186" t="s">
        <v>282</v>
      </c>
      <c r="AO30" s="187"/>
      <c r="AP30" s="7"/>
      <c r="AQ30" s="7" t="s">
        <v>239</v>
      </c>
      <c r="AR30" s="7" t="s">
        <v>239</v>
      </c>
      <c r="AS30" s="7"/>
      <c r="AT30" s="186" t="s">
        <v>283</v>
      </c>
      <c r="AU30" s="187"/>
      <c r="AV30" s="186" t="s">
        <v>284</v>
      </c>
      <c r="AW30" s="187"/>
      <c r="AX30" s="186" t="s">
        <v>285</v>
      </c>
      <c r="AY30" s="187"/>
      <c r="AZ30" s="186" t="s">
        <v>286</v>
      </c>
      <c r="BA30" s="187"/>
      <c r="BB30" s="160" t="s">
        <v>297</v>
      </c>
      <c r="BC30" s="161"/>
      <c r="BD30" s="162"/>
      <c r="BE30" s="7"/>
      <c r="BF30" s="7"/>
      <c r="BG30" s="7"/>
    </row>
    <row r="31" spans="1:59" x14ac:dyDescent="0.35">
      <c r="A31" s="7"/>
      <c r="B31" s="7"/>
      <c r="C31" s="7" t="s">
        <v>317</v>
      </c>
      <c r="D31" s="7"/>
      <c r="E31" s="163" t="s">
        <v>323</v>
      </c>
      <c r="F31" s="163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63" t="s">
        <v>323</v>
      </c>
      <c r="AF31" s="163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3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3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83" t="s">
        <v>319</v>
      </c>
      <c r="I33" s="184"/>
      <c r="J33" s="184"/>
      <c r="K33" s="184"/>
      <c r="L33" s="184"/>
      <c r="M33" s="184"/>
      <c r="N33" s="184"/>
      <c r="O33" s="184"/>
      <c r="P33" s="184"/>
      <c r="Q33" s="184"/>
      <c r="R33" s="184"/>
      <c r="S33" s="185"/>
      <c r="T33" s="186" t="s">
        <v>275</v>
      </c>
      <c r="U33" s="187"/>
      <c r="V33" s="160" t="s">
        <v>297</v>
      </c>
      <c r="W33" s="162"/>
      <c r="X33" s="183" t="s">
        <v>319</v>
      </c>
      <c r="Y33" s="184"/>
      <c r="Z33" s="184"/>
      <c r="AA33" s="184"/>
      <c r="AB33" s="184"/>
      <c r="AC33" s="184"/>
      <c r="AD33" s="184"/>
      <c r="AE33" s="185"/>
      <c r="AF33" s="24" t="s">
        <v>273</v>
      </c>
      <c r="AG33" s="102" t="s">
        <v>274</v>
      </c>
      <c r="AH33" s="183" t="s">
        <v>319</v>
      </c>
      <c r="AI33" s="184"/>
      <c r="AJ33" s="184"/>
      <c r="AK33" s="184"/>
      <c r="AL33" s="184"/>
      <c r="AM33" s="184"/>
      <c r="AN33" s="184"/>
      <c r="AO33" s="184"/>
      <c r="AP33" s="184"/>
      <c r="AQ33" s="184"/>
      <c r="AR33" s="184"/>
      <c r="AS33" s="185"/>
      <c r="AT33" s="186" t="s">
        <v>275</v>
      </c>
      <c r="AU33" s="187"/>
      <c r="AV33" s="160" t="s">
        <v>297</v>
      </c>
      <c r="AW33" s="162"/>
      <c r="AX33" s="183" t="s">
        <v>319</v>
      </c>
      <c r="AY33" s="184"/>
      <c r="AZ33" s="184"/>
      <c r="BA33" s="184"/>
      <c r="BB33" s="184"/>
      <c r="BC33" s="184"/>
      <c r="BD33" s="185"/>
      <c r="BE33" s="7"/>
      <c r="BF33" s="7"/>
      <c r="BG33" s="7"/>
    </row>
    <row r="34" spans="1:59" x14ac:dyDescent="0.35">
      <c r="A34" s="7"/>
      <c r="B34" s="7"/>
      <c r="C34" s="7" t="s">
        <v>317</v>
      </c>
      <c r="D34" s="7"/>
      <c r="E34" s="163" t="s">
        <v>322</v>
      </c>
      <c r="F34" s="163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63" t="s">
        <v>323</v>
      </c>
      <c r="U34" s="163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63" t="s">
        <v>323</v>
      </c>
      <c r="AU34" s="163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3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5" x14ac:dyDescent="0.3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3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35">
      <c r="A39" s="7" t="s">
        <v>1</v>
      </c>
      <c r="B39" s="7"/>
      <c r="C39" s="28" t="s">
        <v>326</v>
      </c>
      <c r="D39" s="7"/>
      <c r="E39" s="178" t="s">
        <v>273</v>
      </c>
      <c r="F39" s="179"/>
      <c r="G39" s="181" t="s">
        <v>273</v>
      </c>
      <c r="H39" s="182"/>
      <c r="I39" s="100" t="s">
        <v>319</v>
      </c>
      <c r="J39" s="143" t="s">
        <v>279</v>
      </c>
      <c r="K39" s="144"/>
      <c r="L39" s="143" t="s">
        <v>280</v>
      </c>
      <c r="M39" s="144"/>
      <c r="N39" s="143" t="s">
        <v>281</v>
      </c>
      <c r="O39" s="144"/>
      <c r="P39" s="143" t="s">
        <v>282</v>
      </c>
      <c r="Q39" s="144"/>
      <c r="R39" s="103"/>
      <c r="S39" s="103" t="s">
        <v>239</v>
      </c>
      <c r="T39" s="103" t="s">
        <v>239</v>
      </c>
      <c r="U39" s="103"/>
      <c r="V39" s="143" t="s">
        <v>283</v>
      </c>
      <c r="W39" s="144"/>
      <c r="X39" s="143" t="s">
        <v>284</v>
      </c>
      <c r="Y39" s="144"/>
      <c r="Z39" s="143" t="s">
        <v>285</v>
      </c>
      <c r="AA39" s="144"/>
      <c r="AB39" s="143" t="s">
        <v>286</v>
      </c>
      <c r="AC39" s="144"/>
      <c r="AD39" s="139" t="s">
        <v>297</v>
      </c>
      <c r="AE39" s="180"/>
      <c r="AF39" s="140"/>
      <c r="AG39" s="143" t="s">
        <v>273</v>
      </c>
      <c r="AH39" s="144"/>
      <c r="AI39" s="112" t="s">
        <v>319</v>
      </c>
      <c r="AJ39" s="143" t="s">
        <v>279</v>
      </c>
      <c r="AK39" s="144"/>
      <c r="AL39" s="143" t="s">
        <v>280</v>
      </c>
      <c r="AM39" s="144"/>
      <c r="AN39" s="143" t="s">
        <v>281</v>
      </c>
      <c r="AO39" s="144"/>
      <c r="AP39" s="143" t="s">
        <v>282</v>
      </c>
      <c r="AQ39" s="144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35">
      <c r="A40" s="7"/>
      <c r="B40" s="7"/>
      <c r="C40" s="27" t="s">
        <v>351</v>
      </c>
      <c r="D40" s="26"/>
      <c r="E40" s="156" t="s">
        <v>323</v>
      </c>
      <c r="F40" s="156"/>
      <c r="G40" s="156" t="s">
        <v>323</v>
      </c>
      <c r="H40" s="156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56" t="s">
        <v>323</v>
      </c>
      <c r="AH40" s="156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35">
      <c r="A41" s="7"/>
      <c r="B41" s="7"/>
      <c r="C41" s="28" t="s">
        <v>327</v>
      </c>
      <c r="D41" s="7"/>
      <c r="E41" s="143" t="s">
        <v>273</v>
      </c>
      <c r="F41" s="144"/>
      <c r="G41" s="100" t="s">
        <v>319</v>
      </c>
      <c r="H41" s="143" t="s">
        <v>279</v>
      </c>
      <c r="I41" s="144"/>
      <c r="J41" s="143" t="s">
        <v>280</v>
      </c>
      <c r="K41" s="144"/>
      <c r="L41" s="178"/>
      <c r="M41" s="179"/>
      <c r="N41" s="181" t="s">
        <v>282</v>
      </c>
      <c r="O41" s="182"/>
      <c r="P41" s="103"/>
      <c r="Q41" s="103" t="s">
        <v>239</v>
      </c>
      <c r="R41" s="103" t="s">
        <v>239</v>
      </c>
      <c r="S41" s="103"/>
      <c r="T41" s="143" t="s">
        <v>283</v>
      </c>
      <c r="U41" s="144"/>
      <c r="V41" s="143" t="s">
        <v>284</v>
      </c>
      <c r="W41" s="144"/>
      <c r="X41" s="143" t="s">
        <v>285</v>
      </c>
      <c r="Y41" s="144"/>
      <c r="Z41" s="143" t="s">
        <v>286</v>
      </c>
      <c r="AA41" s="144"/>
      <c r="AB41" s="139" t="s">
        <v>297</v>
      </c>
      <c r="AC41" s="180"/>
      <c r="AD41" s="140"/>
      <c r="AE41" s="143" t="s">
        <v>273</v>
      </c>
      <c r="AF41" s="144"/>
      <c r="AG41" s="100" t="s">
        <v>319</v>
      </c>
      <c r="AH41" s="143" t="s">
        <v>279</v>
      </c>
      <c r="AI41" s="144"/>
      <c r="AJ41" s="143" t="s">
        <v>280</v>
      </c>
      <c r="AK41" s="144"/>
      <c r="AL41" s="143" t="s">
        <v>281</v>
      </c>
      <c r="AM41" s="144"/>
      <c r="AN41" s="143" t="s">
        <v>282</v>
      </c>
      <c r="AO41" s="144"/>
      <c r="AP41" s="103"/>
      <c r="AQ41" s="103" t="s">
        <v>239</v>
      </c>
      <c r="AR41" s="103" t="s">
        <v>239</v>
      </c>
      <c r="AS41" s="103"/>
      <c r="AT41" s="143" t="s">
        <v>283</v>
      </c>
      <c r="AU41" s="144"/>
      <c r="AV41" s="143" t="s">
        <v>284</v>
      </c>
      <c r="AW41" s="144"/>
      <c r="AX41" s="143" t="s">
        <v>285</v>
      </c>
      <c r="AY41" s="144"/>
      <c r="AZ41" s="143" t="s">
        <v>286</v>
      </c>
      <c r="BA41" s="144"/>
      <c r="BB41" s="139" t="s">
        <v>297</v>
      </c>
      <c r="BC41" s="180"/>
      <c r="BD41" s="140"/>
      <c r="BE41" s="103"/>
      <c r="BF41" s="103"/>
      <c r="BG41" s="103"/>
    </row>
    <row r="42" spans="1:59" x14ac:dyDescent="0.35">
      <c r="A42" s="7"/>
      <c r="B42" s="7"/>
      <c r="C42" s="27" t="s">
        <v>352</v>
      </c>
      <c r="D42" s="26"/>
      <c r="E42" s="156" t="s">
        <v>323</v>
      </c>
      <c r="F42" s="156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56" t="s">
        <v>323</v>
      </c>
      <c r="AF42" s="156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3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3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75" t="s">
        <v>319</v>
      </c>
      <c r="I44" s="176"/>
      <c r="J44" s="176"/>
      <c r="K44" s="176"/>
      <c r="L44" s="176"/>
      <c r="M44" s="176"/>
      <c r="N44" s="176"/>
      <c r="O44" s="176"/>
      <c r="P44" s="176"/>
      <c r="Q44" s="176"/>
      <c r="R44" s="176"/>
      <c r="S44" s="177"/>
      <c r="T44" s="178" t="s">
        <v>275</v>
      </c>
      <c r="U44" s="179"/>
      <c r="V44" s="139" t="s">
        <v>297</v>
      </c>
      <c r="W44" s="140"/>
      <c r="X44" s="175" t="s">
        <v>319</v>
      </c>
      <c r="Y44" s="176"/>
      <c r="Z44" s="176"/>
      <c r="AA44" s="176"/>
      <c r="AB44" s="176"/>
      <c r="AC44" s="176"/>
      <c r="AD44" s="176"/>
      <c r="AE44" s="177"/>
      <c r="AF44" s="115" t="s">
        <v>273</v>
      </c>
      <c r="AG44" s="107" t="s">
        <v>274</v>
      </c>
      <c r="AH44" s="175" t="s">
        <v>319</v>
      </c>
      <c r="AI44" s="176"/>
      <c r="AJ44" s="176"/>
      <c r="AK44" s="176"/>
      <c r="AL44" s="176"/>
      <c r="AM44" s="176"/>
      <c r="AN44" s="176"/>
      <c r="AO44" s="176"/>
      <c r="AP44" s="176"/>
      <c r="AQ44" s="176"/>
      <c r="AR44" s="176"/>
      <c r="AS44" s="177"/>
      <c r="AT44" s="143" t="s">
        <v>275</v>
      </c>
      <c r="AU44" s="144"/>
      <c r="AV44" s="139" t="s">
        <v>297</v>
      </c>
      <c r="AW44" s="140"/>
      <c r="AX44" s="175" t="s">
        <v>319</v>
      </c>
      <c r="AY44" s="176"/>
      <c r="AZ44" s="176"/>
      <c r="BA44" s="176"/>
      <c r="BB44" s="176"/>
      <c r="BC44" s="176"/>
      <c r="BD44" s="177"/>
      <c r="BE44" s="103"/>
      <c r="BF44" s="103"/>
      <c r="BG44" s="103"/>
    </row>
    <row r="45" spans="1:59" x14ac:dyDescent="0.35">
      <c r="A45" s="7"/>
      <c r="B45" s="7"/>
      <c r="C45" s="27" t="s">
        <v>352</v>
      </c>
      <c r="D45" s="7"/>
      <c r="E45" s="156" t="s">
        <v>322</v>
      </c>
      <c r="F45" s="156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56" t="s">
        <v>323</v>
      </c>
      <c r="U45" s="156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56" t="s">
        <v>323</v>
      </c>
      <c r="AU45" s="156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3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75" t="s">
        <v>319</v>
      </c>
      <c r="H46" s="176"/>
      <c r="I46" s="176"/>
      <c r="J46" s="176"/>
      <c r="K46" s="176"/>
      <c r="L46" s="176"/>
      <c r="M46" s="176"/>
      <c r="N46" s="176"/>
      <c r="O46" s="176"/>
      <c r="P46" s="176"/>
      <c r="Q46" s="176"/>
      <c r="R46" s="176"/>
      <c r="S46" s="176"/>
      <c r="T46" s="176"/>
      <c r="U46" s="176"/>
      <c r="V46" s="176"/>
      <c r="W46" s="176"/>
      <c r="X46" s="176"/>
      <c r="Y46" s="176"/>
      <c r="Z46" s="176"/>
      <c r="AA46" s="176"/>
      <c r="AB46" s="176"/>
      <c r="AC46" s="176"/>
      <c r="AD46" s="176"/>
      <c r="AE46" s="177"/>
      <c r="AF46" s="115" t="s">
        <v>273</v>
      </c>
      <c r="AG46" s="107" t="s">
        <v>274</v>
      </c>
      <c r="AH46" s="175" t="s">
        <v>319</v>
      </c>
      <c r="AI46" s="176"/>
      <c r="AJ46" s="176"/>
      <c r="AK46" s="176"/>
      <c r="AL46" s="176"/>
      <c r="AM46" s="176"/>
      <c r="AN46" s="176"/>
      <c r="AO46" s="176"/>
      <c r="AP46" s="176"/>
      <c r="AQ46" s="176"/>
      <c r="AR46" s="176"/>
      <c r="AS46" s="177"/>
      <c r="AT46" s="143" t="s">
        <v>275</v>
      </c>
      <c r="AU46" s="144"/>
      <c r="AV46" s="139" t="s">
        <v>297</v>
      </c>
      <c r="AW46" s="140"/>
      <c r="AX46" s="175" t="s">
        <v>319</v>
      </c>
      <c r="AY46" s="176"/>
      <c r="AZ46" s="176"/>
      <c r="BA46" s="176"/>
      <c r="BB46" s="176"/>
      <c r="BC46" s="176"/>
      <c r="BD46" s="177"/>
      <c r="BE46" s="103"/>
      <c r="BF46" s="103"/>
      <c r="BG46" s="103"/>
    </row>
    <row r="47" spans="1:59" x14ac:dyDescent="0.3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56" t="s">
        <v>323</v>
      </c>
      <c r="AU47" s="156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3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3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5" x14ac:dyDescent="0.45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3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5" x14ac:dyDescent="0.3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3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35">
      <c r="A54" s="42"/>
      <c r="B54" s="42"/>
      <c r="C54" s="42"/>
      <c r="D54" s="42"/>
      <c r="E54" s="146" t="s">
        <v>222</v>
      </c>
      <c r="F54" s="147"/>
      <c r="G54" s="147"/>
      <c r="H54" s="147"/>
      <c r="I54" s="147"/>
      <c r="J54" s="147"/>
      <c r="K54" s="167"/>
      <c r="L54" s="146" t="s">
        <v>223</v>
      </c>
      <c r="M54" s="147"/>
      <c r="N54" s="148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3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35">
      <c r="A56" s="42"/>
      <c r="B56" s="42"/>
      <c r="C56" s="42"/>
      <c r="D56" s="42"/>
      <c r="E56" s="149" t="s">
        <v>225</v>
      </c>
      <c r="F56" s="150"/>
      <c r="G56" s="150"/>
      <c r="H56" s="150"/>
      <c r="I56" s="150"/>
      <c r="J56" s="150"/>
      <c r="K56" s="151"/>
      <c r="L56" s="149" t="s">
        <v>226</v>
      </c>
      <c r="M56" s="150"/>
      <c r="N56" s="151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3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3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3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3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3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3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3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3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3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3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3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3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5" x14ac:dyDescent="0.3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3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3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3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3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3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3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3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3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3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3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3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5" x14ac:dyDescent="0.3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3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3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3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3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3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3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3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3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3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3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5" x14ac:dyDescent="0.3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35">
      <c r="A95" s="66" t="s">
        <v>288</v>
      </c>
      <c r="B95" s="66" t="s">
        <v>10</v>
      </c>
      <c r="C95" s="67" t="s">
        <v>364</v>
      </c>
      <c r="D95" s="42"/>
      <c r="E95" s="146" t="s">
        <v>222</v>
      </c>
      <c r="F95" s="147"/>
      <c r="G95" s="147"/>
      <c r="H95" s="147"/>
      <c r="I95" s="147"/>
      <c r="J95" s="147"/>
      <c r="K95" s="167"/>
      <c r="L95" s="146" t="s">
        <v>223</v>
      </c>
      <c r="M95" s="147"/>
      <c r="N95" s="167"/>
      <c r="O95" s="157" t="s">
        <v>260</v>
      </c>
      <c r="P95" s="158"/>
      <c r="Q95" s="158"/>
      <c r="R95" s="158"/>
      <c r="S95" s="158"/>
      <c r="T95" s="159"/>
      <c r="U95" s="157" t="s">
        <v>260</v>
      </c>
      <c r="V95" s="158"/>
      <c r="W95" s="158"/>
      <c r="X95" s="158"/>
      <c r="Y95" s="158"/>
      <c r="Z95" s="158"/>
      <c r="AA95" s="158"/>
      <c r="AB95" s="159"/>
      <c r="AC95" s="157" t="s">
        <v>260</v>
      </c>
      <c r="AD95" s="158"/>
      <c r="AE95" s="158"/>
      <c r="AF95" s="158"/>
      <c r="AG95" s="158"/>
      <c r="AH95" s="158"/>
      <c r="AI95" s="158"/>
      <c r="AJ95" s="159"/>
      <c r="AK95" s="157" t="s">
        <v>260</v>
      </c>
      <c r="AL95" s="158"/>
      <c r="AM95" s="158"/>
      <c r="AN95" s="158"/>
      <c r="AO95" s="158"/>
      <c r="AP95" s="158"/>
      <c r="AQ95" s="158"/>
      <c r="AR95" s="159"/>
      <c r="AS95" s="202" t="s">
        <v>356</v>
      </c>
      <c r="AT95" s="203"/>
      <c r="AU95" s="203"/>
      <c r="AV95" s="203"/>
      <c r="AW95" s="203"/>
      <c r="AX95" s="203"/>
      <c r="AY95" s="203"/>
      <c r="AZ95" s="204"/>
      <c r="BA95" s="42"/>
      <c r="BB95" s="42"/>
      <c r="BC95" s="42"/>
      <c r="BD95" s="42"/>
      <c r="BE95" s="42"/>
      <c r="BF95" s="42"/>
      <c r="BG95" s="42"/>
    </row>
    <row r="96" spans="1:59" x14ac:dyDescent="0.3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35">
      <c r="A97" s="42"/>
      <c r="B97" s="42"/>
      <c r="C97" s="42"/>
      <c r="D97" s="42"/>
      <c r="E97" s="149" t="s">
        <v>225</v>
      </c>
      <c r="F97" s="150"/>
      <c r="G97" s="150"/>
      <c r="H97" s="150"/>
      <c r="I97" s="150"/>
      <c r="J97" s="150"/>
      <c r="K97" s="151"/>
      <c r="L97" s="149" t="s">
        <v>226</v>
      </c>
      <c r="M97" s="150"/>
      <c r="N97" s="150"/>
      <c r="O97" s="149" t="s">
        <v>272</v>
      </c>
      <c r="P97" s="150"/>
      <c r="Q97" s="150"/>
      <c r="R97" s="150"/>
      <c r="S97" s="150"/>
      <c r="T97" s="151"/>
      <c r="U97" s="149" t="s">
        <v>229</v>
      </c>
      <c r="V97" s="150"/>
      <c r="W97" s="150"/>
      <c r="X97" s="150"/>
      <c r="Y97" s="150"/>
      <c r="Z97" s="150"/>
      <c r="AA97" s="150"/>
      <c r="AB97" s="151"/>
      <c r="AC97" s="149" t="s">
        <v>229</v>
      </c>
      <c r="AD97" s="150"/>
      <c r="AE97" s="150"/>
      <c r="AF97" s="150"/>
      <c r="AG97" s="150"/>
      <c r="AH97" s="150"/>
      <c r="AI97" s="150"/>
      <c r="AJ97" s="151"/>
      <c r="AK97" s="149" t="s">
        <v>229</v>
      </c>
      <c r="AL97" s="150"/>
      <c r="AM97" s="150"/>
      <c r="AN97" s="150"/>
      <c r="AO97" s="150"/>
      <c r="AP97" s="150"/>
      <c r="AQ97" s="150"/>
      <c r="AR97" s="151"/>
      <c r="AS97" s="150" t="s">
        <v>229</v>
      </c>
      <c r="AT97" s="150"/>
      <c r="AU97" s="150"/>
      <c r="AV97" s="150"/>
      <c r="AW97" s="150"/>
      <c r="AX97" s="150"/>
      <c r="AY97" s="150"/>
      <c r="AZ97" s="151"/>
      <c r="BA97" s="42"/>
      <c r="BB97" s="42"/>
      <c r="BC97" s="42"/>
      <c r="BD97" s="42"/>
      <c r="BE97" s="42"/>
      <c r="BF97" s="42"/>
      <c r="BG97" s="42"/>
    </row>
    <row r="98" spans="1:59" x14ac:dyDescent="0.3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35">
      <c r="A99" s="42"/>
      <c r="B99" s="42"/>
      <c r="C99" s="42"/>
      <c r="D99" s="42"/>
      <c r="E99" s="199" t="s">
        <v>402</v>
      </c>
      <c r="F99" s="200"/>
      <c r="G99" s="200"/>
      <c r="H99" s="200"/>
      <c r="I99" s="200"/>
      <c r="J99" s="200"/>
      <c r="K99" s="201"/>
      <c r="L99" s="152" t="s">
        <v>246</v>
      </c>
      <c r="M99" s="153"/>
      <c r="N99" s="154"/>
      <c r="O99" s="196" t="s">
        <v>235</v>
      </c>
      <c r="P99" s="197"/>
      <c r="Q99" s="197"/>
      <c r="R99" s="197"/>
      <c r="S99" s="197"/>
      <c r="T99" s="198"/>
      <c r="U99" s="196" t="s">
        <v>235</v>
      </c>
      <c r="V99" s="197"/>
      <c r="W99" s="197"/>
      <c r="X99" s="197"/>
      <c r="Y99" s="197"/>
      <c r="Z99" s="197"/>
      <c r="AA99" s="197"/>
      <c r="AB99" s="198"/>
      <c r="AC99" s="196" t="s">
        <v>235</v>
      </c>
      <c r="AD99" s="197"/>
      <c r="AE99" s="197"/>
      <c r="AF99" s="197"/>
      <c r="AG99" s="197"/>
      <c r="AH99" s="197"/>
      <c r="AI99" s="197"/>
      <c r="AJ99" s="198"/>
      <c r="AK99" s="196" t="s">
        <v>235</v>
      </c>
      <c r="AL99" s="197"/>
      <c r="AM99" s="197"/>
      <c r="AN99" s="197"/>
      <c r="AO99" s="197"/>
      <c r="AP99" s="197"/>
      <c r="AQ99" s="197"/>
      <c r="AR99" s="198"/>
      <c r="AS99" s="196" t="s">
        <v>301</v>
      </c>
      <c r="AT99" s="197"/>
      <c r="AU99" s="197"/>
      <c r="AV99" s="197"/>
      <c r="AW99" s="197"/>
      <c r="AX99" s="197"/>
      <c r="AY99" s="197"/>
      <c r="AZ99" s="198"/>
      <c r="BA99" s="42"/>
      <c r="BB99" s="42"/>
      <c r="BC99" s="42"/>
      <c r="BD99" s="42"/>
      <c r="BE99" s="42"/>
      <c r="BF99" s="42"/>
      <c r="BG99" s="42"/>
    </row>
    <row r="100" spans="1:59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3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35">
      <c r="A102" s="66" t="s">
        <v>329</v>
      </c>
      <c r="B102" s="66" t="s">
        <v>1</v>
      </c>
      <c r="C102" s="67" t="s">
        <v>367</v>
      </c>
      <c r="D102" s="42"/>
      <c r="E102" s="146" t="s">
        <v>222</v>
      </c>
      <c r="F102" s="147"/>
      <c r="G102" s="147"/>
      <c r="H102" s="147"/>
      <c r="I102" s="147"/>
      <c r="J102" s="147"/>
      <c r="K102" s="167"/>
      <c r="L102" s="146" t="s">
        <v>223</v>
      </c>
      <c r="M102" s="147"/>
      <c r="N102" s="167"/>
      <c r="O102" s="146" t="s">
        <v>232</v>
      </c>
      <c r="P102" s="147"/>
      <c r="Q102" s="147"/>
      <c r="R102" s="167"/>
      <c r="S102" s="146" t="s">
        <v>306</v>
      </c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67"/>
      <c r="AE102" s="146" t="s">
        <v>307</v>
      </c>
      <c r="AF102" s="147"/>
      <c r="AG102" s="147"/>
      <c r="AH102" s="147"/>
      <c r="AI102" s="147"/>
      <c r="AJ102" s="147"/>
      <c r="AK102" s="147"/>
      <c r="AL102" s="147"/>
      <c r="AM102" s="147"/>
      <c r="AN102" s="147"/>
      <c r="AO102" s="147"/>
      <c r="AP102" s="167"/>
      <c r="AQ102" s="146" t="s">
        <v>224</v>
      </c>
      <c r="AR102" s="167"/>
      <c r="AS102" s="146" t="s">
        <v>234</v>
      </c>
      <c r="AT102" s="147"/>
      <c r="AU102" s="147"/>
      <c r="AV102" s="147"/>
      <c r="AW102" s="147"/>
      <c r="AX102" s="147"/>
      <c r="AY102" s="147"/>
      <c r="AZ102" s="167"/>
      <c r="BA102" s="42"/>
      <c r="BB102" s="42"/>
      <c r="BC102" s="42"/>
      <c r="BD102" s="42"/>
      <c r="BE102" s="42"/>
      <c r="BF102" s="42"/>
      <c r="BG102" s="42"/>
    </row>
    <row r="103" spans="1:59" x14ac:dyDescent="0.3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35">
      <c r="A104" s="42"/>
      <c r="B104" s="42"/>
      <c r="C104" s="42"/>
      <c r="D104" s="42"/>
      <c r="E104" s="149" t="s">
        <v>225</v>
      </c>
      <c r="F104" s="150"/>
      <c r="G104" s="150"/>
      <c r="H104" s="150"/>
      <c r="I104" s="150"/>
      <c r="J104" s="150"/>
      <c r="K104" s="151"/>
      <c r="L104" s="149" t="s">
        <v>226</v>
      </c>
      <c r="M104" s="150"/>
      <c r="N104" s="151"/>
      <c r="O104" s="149" t="s">
        <v>227</v>
      </c>
      <c r="P104" s="150"/>
      <c r="Q104" s="150"/>
      <c r="R104" s="151"/>
      <c r="S104" s="149" t="s">
        <v>228</v>
      </c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1"/>
      <c r="AE104" s="149" t="s">
        <v>228</v>
      </c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1"/>
      <c r="AQ104" s="149" t="s">
        <v>230</v>
      </c>
      <c r="AR104" s="151"/>
      <c r="AS104" s="149" t="s">
        <v>229</v>
      </c>
      <c r="AT104" s="150"/>
      <c r="AU104" s="150"/>
      <c r="AV104" s="150"/>
      <c r="AW104" s="150"/>
      <c r="AX104" s="150"/>
      <c r="AY104" s="150"/>
      <c r="AZ104" s="151"/>
      <c r="BA104" s="42"/>
      <c r="BB104" s="42"/>
      <c r="BC104" s="42"/>
      <c r="BD104" s="42"/>
      <c r="BE104" s="42"/>
      <c r="BF104" s="42"/>
      <c r="BG104" s="42"/>
    </row>
    <row r="105" spans="1:59" x14ac:dyDescent="0.3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3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52" t="s">
        <v>246</v>
      </c>
      <c r="M106" s="153"/>
      <c r="N106" s="154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205" t="s">
        <v>231</v>
      </c>
      <c r="AT106" s="206"/>
      <c r="AU106" s="206"/>
      <c r="AV106" s="206"/>
      <c r="AW106" s="206"/>
      <c r="AX106" s="206"/>
      <c r="AY106" s="206"/>
      <c r="AZ106" s="207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3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205" t="s">
        <v>354</v>
      </c>
      <c r="AT107" s="206"/>
      <c r="AU107" s="206"/>
      <c r="AV107" s="206"/>
      <c r="AW107" s="206"/>
      <c r="AX107" s="206"/>
      <c r="AY107" s="206"/>
      <c r="AZ107" s="207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3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205" t="s">
        <v>353</v>
      </c>
      <c r="AT108" s="206"/>
      <c r="AU108" s="206"/>
      <c r="AV108" s="206"/>
      <c r="AW108" s="206"/>
      <c r="AX108" s="206"/>
      <c r="AY108" s="206"/>
      <c r="AZ108" s="207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3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205" t="s">
        <v>233</v>
      </c>
      <c r="AT109" s="206"/>
      <c r="AU109" s="206"/>
      <c r="AV109" s="206"/>
      <c r="AW109" s="206"/>
      <c r="AX109" s="206"/>
      <c r="AY109" s="206"/>
      <c r="AZ109" s="207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3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3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3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93" t="s">
        <v>232</v>
      </c>
      <c r="P112" s="194"/>
      <c r="Q112" s="194"/>
      <c r="R112" s="195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88" t="s">
        <v>302</v>
      </c>
      <c r="AR112" s="189"/>
      <c r="AS112" s="190" t="s">
        <v>299</v>
      </c>
      <c r="AT112" s="191"/>
      <c r="AU112" s="191"/>
      <c r="AV112" s="191"/>
      <c r="AW112" s="191"/>
      <c r="AX112" s="191"/>
      <c r="AY112" s="191"/>
      <c r="AZ112" s="192"/>
      <c r="BA112" s="42"/>
      <c r="BB112" s="42"/>
      <c r="BC112" s="42"/>
      <c r="BD112" s="42"/>
      <c r="BE112" s="42"/>
      <c r="BF112" s="42"/>
      <c r="BG112" s="42"/>
    </row>
    <row r="113" spans="1:59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88" t="s">
        <v>304</v>
      </c>
      <c r="AR130" s="189"/>
      <c r="AS130" s="190" t="s">
        <v>355</v>
      </c>
      <c r="AT130" s="191"/>
      <c r="AU130" s="191"/>
      <c r="AV130" s="191"/>
      <c r="AW130" s="191"/>
      <c r="AX130" s="191"/>
      <c r="AY130" s="191"/>
      <c r="AZ130" s="192"/>
      <c r="BA130" s="42"/>
      <c r="BB130" s="42"/>
      <c r="BC130" s="42"/>
      <c r="BD130" s="42"/>
      <c r="BE130" s="42"/>
      <c r="BF130" s="42"/>
      <c r="BG130" s="42"/>
    </row>
    <row r="131" spans="1:59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96" t="s">
        <v>301</v>
      </c>
      <c r="AT131" s="197"/>
      <c r="AU131" s="197"/>
      <c r="AV131" s="197"/>
      <c r="AW131" s="197"/>
      <c r="AX131" s="197"/>
      <c r="AY131" s="197"/>
      <c r="AZ131" s="198"/>
      <c r="BA131" s="42"/>
      <c r="BB131" s="42"/>
      <c r="BC131" s="42"/>
      <c r="BD131" s="42"/>
      <c r="BE131" s="42"/>
      <c r="BF131" s="42"/>
      <c r="BG131" s="42"/>
    </row>
    <row r="132" spans="1:59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88" t="s">
        <v>303</v>
      </c>
      <c r="AR133" s="189"/>
      <c r="AS133" s="190" t="s">
        <v>305</v>
      </c>
      <c r="AT133" s="191"/>
      <c r="AU133" s="191"/>
      <c r="AV133" s="191"/>
      <c r="AW133" s="191"/>
      <c r="AX133" s="191"/>
      <c r="AY133" s="191"/>
      <c r="AZ133" s="192"/>
      <c r="BA133" s="42"/>
      <c r="BB133" s="42"/>
      <c r="BC133" s="42"/>
      <c r="BD133" s="42"/>
      <c r="BE133" s="42"/>
      <c r="BF133" s="42"/>
      <c r="BG133" s="42"/>
    </row>
    <row r="134" spans="1:59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5" x14ac:dyDescent="0.3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3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3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5" x14ac:dyDescent="0.3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3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3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5" x14ac:dyDescent="0.3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3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3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D6B8E-7243-49A9-8304-65DDD3EA8828}">
  <dimension ref="B3:M121"/>
  <sheetViews>
    <sheetView tabSelected="1" workbookViewId="0">
      <selection activeCell="E19" sqref="E19"/>
    </sheetView>
  </sheetViews>
  <sheetFormatPr baseColWidth="10" defaultRowHeight="14.5" x14ac:dyDescent="0.35"/>
  <cols>
    <col min="2" max="2" width="13.08984375" bestFit="1" customWidth="1"/>
    <col min="4" max="4" width="12.54296875" bestFit="1" customWidth="1"/>
    <col min="5" max="5" width="16.90625" bestFit="1" customWidth="1"/>
    <col min="7" max="7" width="11.81640625" bestFit="1" customWidth="1"/>
    <col min="10" max="11" width="12.1796875" customWidth="1"/>
    <col min="12" max="12" width="19.90625" bestFit="1" customWidth="1"/>
    <col min="13" max="13" width="21.453125" customWidth="1"/>
  </cols>
  <sheetData>
    <row r="3" spans="2:13" x14ac:dyDescent="0.35">
      <c r="B3" t="s">
        <v>464</v>
      </c>
      <c r="C3" t="s">
        <v>465</v>
      </c>
      <c r="D3" t="s">
        <v>466</v>
      </c>
      <c r="E3" t="s">
        <v>467</v>
      </c>
      <c r="F3" t="s">
        <v>468</v>
      </c>
      <c r="G3" t="s">
        <v>58</v>
      </c>
      <c r="H3" t="s">
        <v>4</v>
      </c>
      <c r="I3" t="s">
        <v>5</v>
      </c>
      <c r="J3" t="s">
        <v>469</v>
      </c>
      <c r="K3" t="s">
        <v>490</v>
      </c>
      <c r="L3" s="212" t="s">
        <v>566</v>
      </c>
      <c r="M3" s="214" t="s">
        <v>567</v>
      </c>
    </row>
    <row r="4" spans="2:13" x14ac:dyDescent="0.35">
      <c r="L4" s="212" t="s">
        <v>561</v>
      </c>
      <c r="M4" s="214" t="s">
        <v>554</v>
      </c>
    </row>
    <row r="5" spans="2:13" x14ac:dyDescent="0.35">
      <c r="L5" s="212" t="s">
        <v>562</v>
      </c>
      <c r="M5" s="214" t="s">
        <v>555</v>
      </c>
    </row>
    <row r="6" spans="2:13" x14ac:dyDescent="0.35">
      <c r="L6" s="212" t="s">
        <v>563</v>
      </c>
      <c r="M6" s="214" t="s">
        <v>556</v>
      </c>
    </row>
    <row r="7" spans="2:13" x14ac:dyDescent="0.35">
      <c r="L7" s="212" t="s">
        <v>564</v>
      </c>
      <c r="M7" s="214" t="s">
        <v>557</v>
      </c>
    </row>
    <row r="8" spans="2:13" x14ac:dyDescent="0.35">
      <c r="L8" s="212" t="s">
        <v>565</v>
      </c>
      <c r="M8" s="214" t="s">
        <v>558</v>
      </c>
    </row>
    <row r="9" spans="2:13" x14ac:dyDescent="0.35">
      <c r="L9" s="213" t="s">
        <v>553</v>
      </c>
      <c r="M9" s="214" t="s">
        <v>559</v>
      </c>
    </row>
    <row r="10" spans="2:13" x14ac:dyDescent="0.35">
      <c r="L10" s="213" t="s">
        <v>553</v>
      </c>
      <c r="M10" s="214" t="s">
        <v>560</v>
      </c>
    </row>
    <row r="11" spans="2:13" ht="15" thickBot="1" x14ac:dyDescent="0.4">
      <c r="L11" s="212"/>
      <c r="M11" s="214"/>
    </row>
    <row r="12" spans="2:13" x14ac:dyDescent="0.35">
      <c r="B12" s="226" t="s">
        <v>455</v>
      </c>
      <c r="C12" s="227">
        <v>1</v>
      </c>
      <c r="D12" s="227"/>
      <c r="E12" s="227"/>
      <c r="F12" s="227" t="s">
        <v>486</v>
      </c>
      <c r="G12" s="227"/>
      <c r="H12" s="227"/>
      <c r="I12" s="227"/>
      <c r="J12" s="228" t="s">
        <v>394</v>
      </c>
      <c r="K12" s="228"/>
      <c r="L12" s="227" t="s">
        <v>491</v>
      </c>
      <c r="M12" s="229"/>
    </row>
    <row r="13" spans="2:13" x14ac:dyDescent="0.35">
      <c r="B13" s="215"/>
      <c r="C13" s="216"/>
      <c r="D13" s="216" t="s">
        <v>462</v>
      </c>
      <c r="E13" s="216"/>
      <c r="F13" s="216" t="s">
        <v>488</v>
      </c>
      <c r="G13" s="216" t="s">
        <v>463</v>
      </c>
      <c r="H13" s="216"/>
      <c r="I13" s="216"/>
      <c r="J13" s="217"/>
      <c r="K13" s="217"/>
      <c r="L13" s="218"/>
      <c r="M13" s="219"/>
    </row>
    <row r="14" spans="2:13" x14ac:dyDescent="0.35">
      <c r="B14" s="215"/>
      <c r="C14" s="216"/>
      <c r="D14" s="216" t="s">
        <v>456</v>
      </c>
      <c r="E14" s="216"/>
      <c r="F14" s="216" t="s">
        <v>479</v>
      </c>
      <c r="G14" s="216" t="s">
        <v>463</v>
      </c>
      <c r="H14" s="216"/>
      <c r="I14" s="216"/>
      <c r="J14" s="217"/>
      <c r="K14" s="217"/>
      <c r="L14" s="218"/>
      <c r="M14" s="219"/>
    </row>
    <row r="15" spans="2:13" x14ac:dyDescent="0.35">
      <c r="B15" s="215"/>
      <c r="C15" s="216"/>
      <c r="D15" s="216"/>
      <c r="E15" s="216" t="s">
        <v>457</v>
      </c>
      <c r="F15" s="216" t="s">
        <v>478</v>
      </c>
      <c r="G15" s="216"/>
      <c r="H15" s="216"/>
      <c r="I15" s="216"/>
      <c r="J15" s="217"/>
      <c r="K15" s="217"/>
      <c r="L15" s="218"/>
      <c r="M15" s="219"/>
    </row>
    <row r="16" spans="2:13" x14ac:dyDescent="0.35">
      <c r="B16" s="215"/>
      <c r="C16" s="216"/>
      <c r="D16" s="216"/>
      <c r="E16" s="216" t="s">
        <v>458</v>
      </c>
      <c r="F16" s="216" t="s">
        <v>478</v>
      </c>
      <c r="G16" s="216"/>
      <c r="H16" s="216"/>
      <c r="I16" s="216"/>
      <c r="J16" s="217"/>
      <c r="K16" s="217"/>
      <c r="L16" s="218"/>
      <c r="M16" s="219"/>
    </row>
    <row r="17" spans="2:13" x14ac:dyDescent="0.35">
      <c r="B17" s="215"/>
      <c r="C17" s="216"/>
      <c r="D17" s="216"/>
      <c r="E17" s="216" t="s">
        <v>483</v>
      </c>
      <c r="F17" s="216" t="s">
        <v>484</v>
      </c>
      <c r="G17" s="216"/>
      <c r="H17" s="216"/>
      <c r="I17" s="216"/>
      <c r="J17" s="217"/>
      <c r="K17" s="217"/>
      <c r="L17" s="218"/>
      <c r="M17" s="219"/>
    </row>
    <row r="18" spans="2:13" x14ac:dyDescent="0.35">
      <c r="B18" s="215"/>
      <c r="C18" s="216"/>
      <c r="D18" s="216" t="s">
        <v>459</v>
      </c>
      <c r="E18" s="216"/>
      <c r="F18" s="216" t="s">
        <v>479</v>
      </c>
      <c r="G18" s="216" t="s">
        <v>463</v>
      </c>
      <c r="H18" s="216"/>
      <c r="I18" s="216"/>
      <c r="J18" s="217"/>
      <c r="K18" s="217"/>
      <c r="L18" s="218"/>
      <c r="M18" s="219"/>
    </row>
    <row r="19" spans="2:13" x14ac:dyDescent="0.35">
      <c r="B19" s="215"/>
      <c r="C19" s="216"/>
      <c r="D19" s="216"/>
      <c r="E19" s="216" t="s">
        <v>457</v>
      </c>
      <c r="F19" s="216" t="s">
        <v>478</v>
      </c>
      <c r="G19" s="216"/>
      <c r="H19" s="216"/>
      <c r="I19" s="216"/>
      <c r="J19" s="217"/>
      <c r="K19" s="217"/>
      <c r="L19" s="218"/>
      <c r="M19" s="219"/>
    </row>
    <row r="20" spans="2:13" x14ac:dyDescent="0.35">
      <c r="B20" s="215"/>
      <c r="C20" s="216"/>
      <c r="D20" s="216"/>
      <c r="E20" s="216" t="s">
        <v>458</v>
      </c>
      <c r="F20" s="216" t="s">
        <v>478</v>
      </c>
      <c r="G20" s="216"/>
      <c r="H20" s="216"/>
      <c r="I20" s="216"/>
      <c r="J20" s="217"/>
      <c r="K20" s="217"/>
      <c r="L20" s="218"/>
      <c r="M20" s="219"/>
    </row>
    <row r="21" spans="2:13" x14ac:dyDescent="0.35">
      <c r="B21" s="215"/>
      <c r="C21" s="216"/>
      <c r="D21" s="216"/>
      <c r="E21" s="216" t="s">
        <v>483</v>
      </c>
      <c r="F21" s="216" t="s">
        <v>484</v>
      </c>
      <c r="G21" s="216"/>
      <c r="H21" s="216"/>
      <c r="I21" s="216"/>
      <c r="J21" s="217"/>
      <c r="K21" s="217"/>
      <c r="L21" s="218"/>
      <c r="M21" s="219"/>
    </row>
    <row r="22" spans="2:13" ht="15" thickBot="1" x14ac:dyDescent="0.4">
      <c r="B22" s="220"/>
      <c r="C22" s="221"/>
      <c r="D22" s="221"/>
      <c r="E22" s="221"/>
      <c r="F22" s="221"/>
      <c r="G22" s="221"/>
      <c r="H22" s="221"/>
      <c r="I22" s="221"/>
      <c r="J22" s="222"/>
      <c r="K22" s="222"/>
      <c r="L22" s="223"/>
      <c r="M22" s="224"/>
    </row>
    <row r="23" spans="2:13" ht="15" thickBot="1" x14ac:dyDescent="0.4">
      <c r="J23" s="210"/>
      <c r="K23" s="210"/>
      <c r="L23" s="212"/>
      <c r="M23" s="211"/>
    </row>
    <row r="24" spans="2:13" x14ac:dyDescent="0.35">
      <c r="B24" s="226" t="s">
        <v>470</v>
      </c>
      <c r="C24" s="227">
        <v>2</v>
      </c>
      <c r="D24" s="227"/>
      <c r="E24" s="227"/>
      <c r="F24" s="227" t="s">
        <v>487</v>
      </c>
      <c r="G24" s="227"/>
      <c r="H24" s="227"/>
      <c r="I24" s="227"/>
      <c r="J24" s="228" t="s">
        <v>394</v>
      </c>
      <c r="K24" s="228" t="s">
        <v>394</v>
      </c>
      <c r="L24" s="227" t="s">
        <v>550</v>
      </c>
      <c r="M24" s="229">
        <v>2</v>
      </c>
    </row>
    <row r="25" spans="2:13" x14ac:dyDescent="0.35">
      <c r="B25" s="215"/>
      <c r="C25" s="216"/>
      <c r="D25" s="216" t="s">
        <v>471</v>
      </c>
      <c r="E25" s="216"/>
      <c r="F25" s="216"/>
      <c r="G25" s="216"/>
      <c r="H25" s="216"/>
      <c r="I25" s="216"/>
      <c r="J25" s="217"/>
      <c r="K25" s="217"/>
      <c r="L25" s="218"/>
      <c r="M25" s="219"/>
    </row>
    <row r="26" spans="2:13" x14ac:dyDescent="0.35">
      <c r="B26" s="215"/>
      <c r="C26" s="216"/>
      <c r="D26" s="216"/>
      <c r="E26" s="216" t="s">
        <v>473</v>
      </c>
      <c r="F26" s="216" t="s">
        <v>481</v>
      </c>
      <c r="G26" s="216"/>
      <c r="H26" s="216"/>
      <c r="I26" s="216"/>
      <c r="J26" s="217"/>
      <c r="K26" s="217"/>
      <c r="L26" s="218"/>
      <c r="M26" s="219"/>
    </row>
    <row r="27" spans="2:13" x14ac:dyDescent="0.35">
      <c r="B27" s="215"/>
      <c r="C27" s="216"/>
      <c r="D27" s="216"/>
      <c r="E27" s="216" t="s">
        <v>462</v>
      </c>
      <c r="F27" s="216" t="s">
        <v>482</v>
      </c>
      <c r="G27" s="216"/>
      <c r="H27" s="216"/>
      <c r="I27" s="216"/>
      <c r="J27" s="217"/>
      <c r="K27" s="217"/>
      <c r="L27" s="218"/>
      <c r="M27" s="219"/>
    </row>
    <row r="28" spans="2:13" x14ac:dyDescent="0.35">
      <c r="B28" s="215"/>
      <c r="C28" s="216"/>
      <c r="D28" s="216"/>
      <c r="E28" s="216" t="s">
        <v>142</v>
      </c>
      <c r="F28" s="216" t="s">
        <v>477</v>
      </c>
      <c r="G28" s="216"/>
      <c r="H28" s="216"/>
      <c r="I28" s="216"/>
      <c r="J28" s="217"/>
      <c r="K28" s="217"/>
      <c r="L28" s="218"/>
      <c r="M28" s="219"/>
    </row>
    <row r="29" spans="2:13" x14ac:dyDescent="0.35">
      <c r="B29" s="215"/>
      <c r="C29" s="216"/>
      <c r="D29" s="216"/>
      <c r="E29" s="216" t="s">
        <v>476</v>
      </c>
      <c r="F29" s="216" t="s">
        <v>477</v>
      </c>
      <c r="G29" s="216"/>
      <c r="H29" s="216"/>
      <c r="I29" s="216"/>
      <c r="J29" s="217"/>
      <c r="K29" s="217"/>
      <c r="L29" s="218"/>
      <c r="M29" s="219"/>
    </row>
    <row r="30" spans="2:13" x14ac:dyDescent="0.35">
      <c r="B30" s="215"/>
      <c r="C30" s="216"/>
      <c r="D30" s="216"/>
      <c r="E30" s="216" t="s">
        <v>222</v>
      </c>
      <c r="F30" s="216" t="s">
        <v>478</v>
      </c>
      <c r="G30" s="216"/>
      <c r="H30" s="216"/>
      <c r="I30" s="216"/>
      <c r="J30" s="217"/>
      <c r="K30" s="217"/>
      <c r="L30" s="218"/>
      <c r="M30" s="219"/>
    </row>
    <row r="31" spans="2:13" x14ac:dyDescent="0.35">
      <c r="B31" s="215"/>
      <c r="C31" s="216"/>
      <c r="D31" s="216"/>
      <c r="E31" s="216" t="s">
        <v>474</v>
      </c>
      <c r="F31" s="216" t="s">
        <v>478</v>
      </c>
      <c r="G31" s="216"/>
      <c r="H31" s="216"/>
      <c r="I31" s="216"/>
      <c r="J31" s="217"/>
      <c r="K31" s="217"/>
      <c r="L31" s="218"/>
      <c r="M31" s="219"/>
    </row>
    <row r="32" spans="2:13" x14ac:dyDescent="0.35">
      <c r="B32" s="215"/>
      <c r="C32" s="216"/>
      <c r="D32" s="216"/>
      <c r="E32" s="216" t="s">
        <v>475</v>
      </c>
      <c r="F32" s="216" t="s">
        <v>480</v>
      </c>
      <c r="G32" s="216"/>
      <c r="H32" s="216"/>
      <c r="I32" s="216"/>
      <c r="J32" s="217"/>
      <c r="K32" s="217"/>
      <c r="L32" s="218"/>
      <c r="M32" s="219"/>
    </row>
    <row r="33" spans="2:13" x14ac:dyDescent="0.35">
      <c r="B33" s="215"/>
      <c r="C33" s="216"/>
      <c r="D33" s="216"/>
      <c r="E33" s="216" t="s">
        <v>483</v>
      </c>
      <c r="F33" s="216" t="s">
        <v>484</v>
      </c>
      <c r="G33" s="216"/>
      <c r="H33" s="216"/>
      <c r="I33" s="216"/>
      <c r="J33" s="217"/>
      <c r="K33" s="217"/>
      <c r="L33" s="218"/>
      <c r="M33" s="219"/>
    </row>
    <row r="34" spans="2:13" ht="15" thickBot="1" x14ac:dyDescent="0.4">
      <c r="B34" s="220"/>
      <c r="C34" s="221"/>
      <c r="D34" s="221"/>
      <c r="E34" s="221"/>
      <c r="F34" s="221"/>
      <c r="G34" s="221"/>
      <c r="H34" s="221"/>
      <c r="I34" s="221"/>
      <c r="J34" s="222"/>
      <c r="K34" s="222"/>
      <c r="L34" s="223"/>
      <c r="M34" s="224"/>
    </row>
    <row r="35" spans="2:13" ht="15" thickBot="1" x14ac:dyDescent="0.4">
      <c r="J35" s="210"/>
      <c r="K35" s="210"/>
      <c r="L35" s="212"/>
      <c r="M35" s="211"/>
    </row>
    <row r="36" spans="2:13" x14ac:dyDescent="0.35">
      <c r="B36" s="226" t="s">
        <v>254</v>
      </c>
      <c r="C36" s="227">
        <v>3</v>
      </c>
      <c r="D36" s="227"/>
      <c r="E36" s="227"/>
      <c r="F36" s="227" t="s">
        <v>486</v>
      </c>
      <c r="G36" s="227"/>
      <c r="H36" s="227"/>
      <c r="I36" s="227"/>
      <c r="J36" s="228" t="s">
        <v>394</v>
      </c>
      <c r="K36" s="228"/>
      <c r="L36" s="227" t="s">
        <v>551</v>
      </c>
      <c r="M36" s="229"/>
    </row>
    <row r="37" spans="2:13" x14ac:dyDescent="0.35">
      <c r="B37" s="215"/>
      <c r="C37" s="216"/>
      <c r="D37" s="216" t="s">
        <v>472</v>
      </c>
      <c r="E37" s="216"/>
      <c r="F37" s="216"/>
      <c r="G37" s="216"/>
      <c r="H37" s="216"/>
      <c r="I37" s="216"/>
      <c r="J37" s="217"/>
      <c r="K37" s="217"/>
      <c r="L37" s="218"/>
      <c r="M37" s="219"/>
    </row>
    <row r="38" spans="2:13" x14ac:dyDescent="0.35">
      <c r="B38" s="215"/>
      <c r="C38" s="216"/>
      <c r="D38" s="216"/>
      <c r="E38" s="216" t="s">
        <v>460</v>
      </c>
      <c r="F38" s="216" t="s">
        <v>485</v>
      </c>
      <c r="G38" s="216" t="s">
        <v>463</v>
      </c>
      <c r="H38" s="216"/>
      <c r="I38" s="216"/>
      <c r="J38" s="217"/>
      <c r="K38" s="217"/>
      <c r="L38" s="218"/>
      <c r="M38" s="219"/>
    </row>
    <row r="39" spans="2:13" x14ac:dyDescent="0.35">
      <c r="B39" s="215"/>
      <c r="C39" s="216"/>
      <c r="D39" s="216"/>
      <c r="E39" s="216" t="s">
        <v>461</v>
      </c>
      <c r="F39" s="216" t="s">
        <v>485</v>
      </c>
      <c r="G39" s="216" t="s">
        <v>463</v>
      </c>
      <c r="H39" s="216"/>
      <c r="I39" s="216"/>
      <c r="J39" s="217"/>
      <c r="K39" s="217"/>
      <c r="L39" s="218"/>
      <c r="M39" s="219"/>
    </row>
    <row r="40" spans="2:13" x14ac:dyDescent="0.35">
      <c r="B40" s="215"/>
      <c r="C40" s="216"/>
      <c r="D40" s="216"/>
      <c r="E40" s="216" t="s">
        <v>483</v>
      </c>
      <c r="F40" s="216" t="s">
        <v>484</v>
      </c>
      <c r="G40" s="216"/>
      <c r="H40" s="216"/>
      <c r="I40" s="216"/>
      <c r="J40" s="217"/>
      <c r="K40" s="217"/>
      <c r="L40" s="218"/>
      <c r="M40" s="219"/>
    </row>
    <row r="41" spans="2:13" ht="15" thickBot="1" x14ac:dyDescent="0.4">
      <c r="B41" s="220"/>
      <c r="C41" s="221"/>
      <c r="D41" s="221"/>
      <c r="E41" s="221"/>
      <c r="F41" s="221"/>
      <c r="G41" s="221"/>
      <c r="H41" s="221"/>
      <c r="I41" s="221"/>
      <c r="J41" s="222"/>
      <c r="K41" s="222"/>
      <c r="L41" s="223"/>
      <c r="M41" s="224"/>
    </row>
    <row r="42" spans="2:13" ht="15" thickBot="1" x14ac:dyDescent="0.4">
      <c r="J42" s="210"/>
      <c r="K42" s="210"/>
      <c r="L42" s="212"/>
      <c r="M42" s="211"/>
    </row>
    <row r="43" spans="2:13" x14ac:dyDescent="0.35">
      <c r="B43" s="226" t="s">
        <v>489</v>
      </c>
      <c r="C43" s="227">
        <v>4</v>
      </c>
      <c r="D43" s="227"/>
      <c r="E43" s="227"/>
      <c r="F43" s="227" t="s">
        <v>548</v>
      </c>
      <c r="G43" s="227"/>
      <c r="H43" s="227"/>
      <c r="I43" s="227"/>
      <c r="J43" s="228" t="s">
        <v>394</v>
      </c>
      <c r="K43" s="228"/>
      <c r="L43" s="227" t="s">
        <v>552</v>
      </c>
      <c r="M43" s="229"/>
    </row>
    <row r="44" spans="2:13" x14ac:dyDescent="0.35">
      <c r="B44" s="215"/>
      <c r="C44" s="216"/>
      <c r="D44" s="216" t="s">
        <v>492</v>
      </c>
      <c r="E44" s="216"/>
      <c r="F44" s="216"/>
      <c r="G44" s="216"/>
      <c r="H44" s="216"/>
      <c r="I44" s="216"/>
      <c r="J44" s="217"/>
      <c r="K44" s="217"/>
      <c r="L44" s="218"/>
      <c r="M44" s="219"/>
    </row>
    <row r="45" spans="2:13" x14ac:dyDescent="0.35">
      <c r="B45" s="215"/>
      <c r="C45" s="216"/>
      <c r="D45" s="216"/>
      <c r="E45" s="216" t="s">
        <v>493</v>
      </c>
      <c r="F45" s="216" t="s">
        <v>549</v>
      </c>
      <c r="G45" s="216"/>
      <c r="H45" s="216"/>
      <c r="I45" s="216"/>
      <c r="J45" s="217"/>
      <c r="K45" s="217"/>
      <c r="L45" s="218"/>
      <c r="M45" s="219"/>
    </row>
    <row r="46" spans="2:13" x14ac:dyDescent="0.35">
      <c r="B46" s="215"/>
      <c r="C46" s="216"/>
      <c r="D46" s="216"/>
      <c r="E46" s="216" t="s">
        <v>494</v>
      </c>
      <c r="F46" s="216" t="s">
        <v>549</v>
      </c>
      <c r="G46" s="216"/>
      <c r="H46" s="216"/>
      <c r="I46" s="216"/>
      <c r="J46" s="217"/>
      <c r="K46" s="217"/>
      <c r="L46" s="218"/>
      <c r="M46" s="219"/>
    </row>
    <row r="47" spans="2:13" x14ac:dyDescent="0.35">
      <c r="B47" s="215"/>
      <c r="C47" s="216"/>
      <c r="D47" s="216"/>
      <c r="E47" s="216" t="s">
        <v>495</v>
      </c>
      <c r="F47" s="216" t="s">
        <v>549</v>
      </c>
      <c r="G47" s="216"/>
      <c r="H47" s="216"/>
      <c r="I47" s="216"/>
      <c r="J47" s="217"/>
      <c r="K47" s="217"/>
      <c r="L47" s="218"/>
      <c r="M47" s="219"/>
    </row>
    <row r="48" spans="2:13" x14ac:dyDescent="0.35">
      <c r="B48" s="215"/>
      <c r="C48" s="216"/>
      <c r="D48" s="216"/>
      <c r="E48" s="216" t="s">
        <v>496</v>
      </c>
      <c r="F48" s="216" t="s">
        <v>549</v>
      </c>
      <c r="G48" s="216"/>
      <c r="H48" s="216"/>
      <c r="I48" s="216"/>
      <c r="J48" s="217"/>
      <c r="K48" s="217"/>
      <c r="L48" s="218"/>
      <c r="M48" s="219"/>
    </row>
    <row r="49" spans="2:13" x14ac:dyDescent="0.35">
      <c r="B49" s="215"/>
      <c r="C49" s="216"/>
      <c r="D49" s="216"/>
      <c r="E49" s="216" t="s">
        <v>497</v>
      </c>
      <c r="F49" s="216" t="s">
        <v>549</v>
      </c>
      <c r="G49" s="216"/>
      <c r="H49" s="216"/>
      <c r="I49" s="216"/>
      <c r="J49" s="217"/>
      <c r="K49" s="217"/>
      <c r="L49" s="218"/>
      <c r="M49" s="219"/>
    </row>
    <row r="50" spans="2:13" x14ac:dyDescent="0.35">
      <c r="B50" s="215"/>
      <c r="C50" s="216"/>
      <c r="D50" s="216"/>
      <c r="E50" s="216" t="s">
        <v>498</v>
      </c>
      <c r="F50" s="216" t="s">
        <v>549</v>
      </c>
      <c r="G50" s="216"/>
      <c r="H50" s="216"/>
      <c r="I50" s="216"/>
      <c r="J50" s="217"/>
      <c r="K50" s="217"/>
      <c r="L50" s="218"/>
      <c r="M50" s="219"/>
    </row>
    <row r="51" spans="2:13" x14ac:dyDescent="0.35">
      <c r="B51" s="215"/>
      <c r="C51" s="216"/>
      <c r="D51" s="216"/>
      <c r="E51" s="216" t="s">
        <v>499</v>
      </c>
      <c r="F51" s="216" t="s">
        <v>549</v>
      </c>
      <c r="G51" s="216"/>
      <c r="H51" s="216"/>
      <c r="I51" s="216"/>
      <c r="J51" s="217"/>
      <c r="K51" s="217"/>
      <c r="L51" s="218"/>
      <c r="M51" s="219"/>
    </row>
    <row r="52" spans="2:13" x14ac:dyDescent="0.35">
      <c r="B52" s="215"/>
      <c r="C52" s="216"/>
      <c r="D52" s="216"/>
      <c r="E52" s="216" t="s">
        <v>500</v>
      </c>
      <c r="F52" s="216" t="s">
        <v>549</v>
      </c>
      <c r="G52" s="216"/>
      <c r="H52" s="216"/>
      <c r="I52" s="216"/>
      <c r="J52" s="217"/>
      <c r="K52" s="217"/>
      <c r="L52" s="218"/>
      <c r="M52" s="219"/>
    </row>
    <row r="53" spans="2:13" x14ac:dyDescent="0.35">
      <c r="B53" s="215"/>
      <c r="C53" s="216"/>
      <c r="D53" s="216"/>
      <c r="E53" s="216" t="s">
        <v>501</v>
      </c>
      <c r="F53" s="216" t="s">
        <v>549</v>
      </c>
      <c r="G53" s="216"/>
      <c r="H53" s="216"/>
      <c r="I53" s="216"/>
      <c r="J53" s="217"/>
      <c r="K53" s="217"/>
      <c r="L53" s="218"/>
      <c r="M53" s="219"/>
    </row>
    <row r="54" spans="2:13" x14ac:dyDescent="0.35">
      <c r="B54" s="215"/>
      <c r="C54" s="216"/>
      <c r="D54" s="216"/>
      <c r="E54" s="216" t="s">
        <v>483</v>
      </c>
      <c r="F54" s="216" t="s">
        <v>484</v>
      </c>
      <c r="G54" s="216"/>
      <c r="H54" s="216"/>
      <c r="I54" s="216"/>
      <c r="J54" s="217"/>
      <c r="K54" s="217"/>
      <c r="L54" s="218"/>
      <c r="M54" s="219"/>
    </row>
    <row r="55" spans="2:13" ht="15" thickBot="1" x14ac:dyDescent="0.4">
      <c r="B55" s="220"/>
      <c r="C55" s="221"/>
      <c r="D55" s="221"/>
      <c r="E55" s="221"/>
      <c r="F55" s="221"/>
      <c r="G55" s="221"/>
      <c r="H55" s="221"/>
      <c r="I55" s="221"/>
      <c r="J55" s="222"/>
      <c r="K55" s="222"/>
      <c r="L55" s="223"/>
      <c r="M55" s="224"/>
    </row>
    <row r="56" spans="2:13" ht="15" thickBot="1" x14ac:dyDescent="0.4">
      <c r="J56" s="210"/>
      <c r="K56" s="210"/>
      <c r="L56" s="212"/>
      <c r="M56" s="211"/>
    </row>
    <row r="57" spans="2:13" x14ac:dyDescent="0.35">
      <c r="B57" s="226" t="s">
        <v>502</v>
      </c>
      <c r="C57" s="227">
        <v>5</v>
      </c>
      <c r="D57" s="227"/>
      <c r="E57" s="227"/>
      <c r="F57" s="227" t="s">
        <v>547</v>
      </c>
      <c r="G57" s="227"/>
      <c r="H57" s="227"/>
      <c r="I57" s="227"/>
      <c r="J57" s="227"/>
      <c r="K57" s="228" t="s">
        <v>394</v>
      </c>
      <c r="L57" s="230" t="s">
        <v>553</v>
      </c>
      <c r="M57" s="229">
        <v>5</v>
      </c>
    </row>
    <row r="58" spans="2:13" x14ac:dyDescent="0.35">
      <c r="B58" s="215"/>
      <c r="C58" s="216"/>
      <c r="D58" s="216" t="s">
        <v>503</v>
      </c>
      <c r="E58" s="216"/>
      <c r="F58" s="216" t="s">
        <v>513</v>
      </c>
      <c r="G58" s="216"/>
      <c r="H58" s="216"/>
      <c r="I58" s="216"/>
      <c r="J58" s="216"/>
      <c r="K58" s="216"/>
      <c r="L58" s="218"/>
      <c r="M58" s="219"/>
    </row>
    <row r="59" spans="2:13" x14ac:dyDescent="0.35">
      <c r="B59" s="215"/>
      <c r="C59" s="216"/>
      <c r="D59" s="216"/>
      <c r="E59" s="216" t="s">
        <v>506</v>
      </c>
      <c r="F59" s="216" t="s">
        <v>480</v>
      </c>
      <c r="G59" s="216"/>
      <c r="H59" s="216"/>
      <c r="I59" s="216"/>
      <c r="J59" s="216"/>
      <c r="K59" s="216"/>
      <c r="L59" s="218"/>
      <c r="M59" s="219"/>
    </row>
    <row r="60" spans="2:13" x14ac:dyDescent="0.35">
      <c r="B60" s="215"/>
      <c r="C60" s="216"/>
      <c r="D60" s="216"/>
      <c r="E60" s="216" t="s">
        <v>507</v>
      </c>
      <c r="F60" s="216" t="s">
        <v>484</v>
      </c>
      <c r="G60" s="216"/>
      <c r="H60" s="216"/>
      <c r="I60" s="216"/>
      <c r="J60" s="216"/>
      <c r="K60" s="216"/>
      <c r="L60" s="218"/>
      <c r="M60" s="219"/>
    </row>
    <row r="61" spans="2:13" x14ac:dyDescent="0.35">
      <c r="B61" s="215"/>
      <c r="C61" s="216"/>
      <c r="D61" s="216"/>
      <c r="E61" s="216" t="s">
        <v>509</v>
      </c>
      <c r="F61" s="216" t="s">
        <v>484</v>
      </c>
      <c r="G61" s="216"/>
      <c r="H61" s="216"/>
      <c r="I61" s="216"/>
      <c r="J61" s="217"/>
      <c r="K61" s="217"/>
      <c r="L61" s="218"/>
      <c r="M61" s="219"/>
    </row>
    <row r="62" spans="2:13" x14ac:dyDescent="0.35">
      <c r="B62" s="215"/>
      <c r="C62" s="216"/>
      <c r="D62" s="216"/>
      <c r="E62" s="216" t="s">
        <v>510</v>
      </c>
      <c r="F62" s="216" t="s">
        <v>484</v>
      </c>
      <c r="G62" s="216"/>
      <c r="H62" s="216"/>
      <c r="I62" s="216"/>
      <c r="J62" s="216"/>
      <c r="K62" s="216"/>
      <c r="L62" s="218"/>
      <c r="M62" s="219"/>
    </row>
    <row r="63" spans="2:13" x14ac:dyDescent="0.35">
      <c r="B63" s="215"/>
      <c r="C63" s="216"/>
      <c r="D63" s="216"/>
      <c r="E63" s="216"/>
      <c r="F63" s="216"/>
      <c r="G63" s="216"/>
      <c r="H63" s="216"/>
      <c r="I63" s="216"/>
      <c r="J63" s="216"/>
      <c r="K63" s="216"/>
      <c r="L63" s="218"/>
      <c r="M63" s="219"/>
    </row>
    <row r="64" spans="2:13" x14ac:dyDescent="0.35">
      <c r="B64" s="215"/>
      <c r="C64" s="216"/>
      <c r="D64" s="216" t="s">
        <v>504</v>
      </c>
      <c r="E64" s="216"/>
      <c r="F64" s="216" t="s">
        <v>513</v>
      </c>
      <c r="G64" s="216"/>
      <c r="H64" s="216"/>
      <c r="I64" s="216"/>
      <c r="J64" s="216"/>
      <c r="K64" s="216"/>
      <c r="L64" s="218"/>
      <c r="M64" s="219"/>
    </row>
    <row r="65" spans="2:13" x14ac:dyDescent="0.35">
      <c r="B65" s="215"/>
      <c r="C65" s="216"/>
      <c r="D65" s="216"/>
      <c r="E65" s="216" t="s">
        <v>506</v>
      </c>
      <c r="F65" s="216" t="s">
        <v>480</v>
      </c>
      <c r="G65" s="216"/>
      <c r="H65" s="216"/>
      <c r="I65" s="216"/>
      <c r="J65" s="216"/>
      <c r="K65" s="216"/>
      <c r="L65" s="218"/>
      <c r="M65" s="219"/>
    </row>
    <row r="66" spans="2:13" x14ac:dyDescent="0.35">
      <c r="B66" s="215"/>
      <c r="C66" s="216"/>
      <c r="D66" s="216"/>
      <c r="E66" s="216" t="s">
        <v>507</v>
      </c>
      <c r="F66" s="216" t="s">
        <v>484</v>
      </c>
      <c r="G66" s="216"/>
      <c r="H66" s="216"/>
      <c r="I66" s="216"/>
      <c r="J66" s="216"/>
      <c r="K66" s="216"/>
      <c r="L66" s="218"/>
      <c r="M66" s="219"/>
    </row>
    <row r="67" spans="2:13" x14ac:dyDescent="0.35">
      <c r="B67" s="215"/>
      <c r="C67" s="216"/>
      <c r="D67" s="216"/>
      <c r="E67" s="216" t="s">
        <v>509</v>
      </c>
      <c r="F67" s="216" t="s">
        <v>484</v>
      </c>
      <c r="G67" s="216"/>
      <c r="H67" s="216"/>
      <c r="I67" s="216"/>
      <c r="J67" s="217"/>
      <c r="K67" s="217"/>
      <c r="L67" s="218"/>
      <c r="M67" s="219"/>
    </row>
    <row r="68" spans="2:13" x14ac:dyDescent="0.35">
      <c r="B68" s="215"/>
      <c r="C68" s="216"/>
      <c r="D68" s="216"/>
      <c r="E68" s="216" t="s">
        <v>510</v>
      </c>
      <c r="F68" s="216" t="s">
        <v>484</v>
      </c>
      <c r="G68" s="216"/>
      <c r="H68" s="216"/>
      <c r="I68" s="216"/>
      <c r="J68" s="216"/>
      <c r="K68" s="216"/>
      <c r="L68" s="218"/>
      <c r="M68" s="219"/>
    </row>
    <row r="69" spans="2:13" x14ac:dyDescent="0.35">
      <c r="B69" s="215"/>
      <c r="C69" s="216"/>
      <c r="D69" s="216"/>
      <c r="E69" s="216"/>
      <c r="F69" s="216"/>
      <c r="G69" s="216"/>
      <c r="H69" s="216"/>
      <c r="I69" s="216"/>
      <c r="J69" s="216"/>
      <c r="K69" s="216"/>
      <c r="L69" s="218"/>
      <c r="M69" s="219"/>
    </row>
    <row r="70" spans="2:13" x14ac:dyDescent="0.35">
      <c r="B70" s="215"/>
      <c r="C70" s="216"/>
      <c r="D70" s="216" t="s">
        <v>505</v>
      </c>
      <c r="E70" s="216"/>
      <c r="F70" s="216" t="s">
        <v>546</v>
      </c>
      <c r="G70" s="216"/>
      <c r="H70" s="216"/>
      <c r="I70" s="216"/>
      <c r="J70" s="216"/>
      <c r="K70" s="216"/>
      <c r="L70" s="218"/>
      <c r="M70" s="219"/>
    </row>
    <row r="71" spans="2:13" x14ac:dyDescent="0.35">
      <c r="B71" s="215"/>
      <c r="C71" s="216"/>
      <c r="D71" s="216"/>
      <c r="E71" s="216" t="s">
        <v>542</v>
      </c>
      <c r="F71" s="216" t="s">
        <v>480</v>
      </c>
      <c r="G71" s="216"/>
      <c r="H71" s="216"/>
      <c r="I71" s="216"/>
      <c r="J71" s="216"/>
      <c r="K71" s="216"/>
      <c r="L71" s="218"/>
      <c r="M71" s="219"/>
    </row>
    <row r="72" spans="2:13" x14ac:dyDescent="0.35">
      <c r="B72" s="215"/>
      <c r="C72" s="216"/>
      <c r="D72" s="216"/>
      <c r="E72" s="216" t="s">
        <v>543</v>
      </c>
      <c r="F72" s="216" t="s">
        <v>480</v>
      </c>
      <c r="G72" s="216"/>
      <c r="H72" s="216"/>
      <c r="I72" s="216"/>
      <c r="J72" s="216"/>
      <c r="K72" s="216"/>
      <c r="L72" s="218"/>
      <c r="M72" s="219"/>
    </row>
    <row r="73" spans="2:13" x14ac:dyDescent="0.35">
      <c r="B73" s="215"/>
      <c r="C73" s="216"/>
      <c r="D73" s="216"/>
      <c r="E73" s="216" t="s">
        <v>544</v>
      </c>
      <c r="F73" s="216" t="s">
        <v>480</v>
      </c>
      <c r="G73" s="216"/>
      <c r="H73" s="216"/>
      <c r="I73" s="216"/>
      <c r="J73" s="216"/>
      <c r="K73" s="216"/>
      <c r="L73" s="218"/>
      <c r="M73" s="219"/>
    </row>
    <row r="74" spans="2:13" x14ac:dyDescent="0.35">
      <c r="B74" s="215"/>
      <c r="C74" s="216"/>
      <c r="D74" s="216"/>
      <c r="E74" s="216" t="s">
        <v>120</v>
      </c>
      <c r="F74" s="216" t="s">
        <v>480</v>
      </c>
      <c r="G74" s="216"/>
      <c r="H74" s="216"/>
      <c r="I74" s="216"/>
      <c r="J74" s="216"/>
      <c r="K74" s="216"/>
      <c r="L74" s="218"/>
      <c r="M74" s="219"/>
    </row>
    <row r="75" spans="2:13" x14ac:dyDescent="0.35">
      <c r="B75" s="215"/>
      <c r="C75" s="216"/>
      <c r="D75" s="216"/>
      <c r="E75" s="216" t="s">
        <v>545</v>
      </c>
      <c r="F75" s="216" t="s">
        <v>480</v>
      </c>
      <c r="G75" s="216"/>
      <c r="H75" s="216"/>
      <c r="I75" s="216"/>
      <c r="J75" s="216"/>
      <c r="K75" s="216"/>
      <c r="L75" s="218"/>
      <c r="M75" s="219"/>
    </row>
    <row r="76" spans="2:13" x14ac:dyDescent="0.35">
      <c r="B76" s="215"/>
      <c r="C76" s="216"/>
      <c r="D76" s="216"/>
      <c r="E76" s="216" t="s">
        <v>545</v>
      </c>
      <c r="F76" s="216" t="s">
        <v>480</v>
      </c>
      <c r="G76" s="216"/>
      <c r="H76" s="216"/>
      <c r="I76" s="216"/>
      <c r="J76" s="216"/>
      <c r="K76" s="216"/>
      <c r="L76" s="218"/>
      <c r="M76" s="219"/>
    </row>
    <row r="77" spans="2:13" x14ac:dyDescent="0.35">
      <c r="B77" s="215"/>
      <c r="C77" s="216"/>
      <c r="D77" s="216"/>
      <c r="E77" s="216" t="s">
        <v>545</v>
      </c>
      <c r="F77" s="216" t="s">
        <v>480</v>
      </c>
      <c r="G77" s="216"/>
      <c r="H77" s="216"/>
      <c r="I77" s="216"/>
      <c r="J77" s="216"/>
      <c r="K77" s="216"/>
      <c r="L77" s="218"/>
      <c r="M77" s="219"/>
    </row>
    <row r="78" spans="2:13" x14ac:dyDescent="0.35">
      <c r="B78" s="215"/>
      <c r="C78" s="216"/>
      <c r="D78" s="216"/>
      <c r="E78" s="216" t="s">
        <v>545</v>
      </c>
      <c r="F78" s="216" t="s">
        <v>480</v>
      </c>
      <c r="G78" s="216"/>
      <c r="H78" s="216"/>
      <c r="I78" s="216"/>
      <c r="J78" s="216"/>
      <c r="K78" s="216"/>
      <c r="L78" s="218"/>
      <c r="M78" s="219"/>
    </row>
    <row r="79" spans="2:13" x14ac:dyDescent="0.35">
      <c r="B79" s="215"/>
      <c r="C79" s="216"/>
      <c r="D79" s="216"/>
      <c r="E79" s="216"/>
      <c r="F79" s="216"/>
      <c r="G79" s="216"/>
      <c r="H79" s="216"/>
      <c r="I79" s="216"/>
      <c r="J79" s="216"/>
      <c r="K79" s="216"/>
      <c r="L79" s="218"/>
      <c r="M79" s="219"/>
    </row>
    <row r="80" spans="2:13" x14ac:dyDescent="0.35">
      <c r="B80" s="215"/>
      <c r="C80" s="216"/>
      <c r="D80" s="216" t="s">
        <v>511</v>
      </c>
      <c r="E80" s="216"/>
      <c r="F80" s="216" t="s">
        <v>513</v>
      </c>
      <c r="G80" s="216"/>
      <c r="H80" s="216"/>
      <c r="I80" s="216"/>
      <c r="J80" s="216"/>
      <c r="K80" s="216"/>
      <c r="L80" s="218"/>
      <c r="M80" s="219"/>
    </row>
    <row r="81" spans="2:13" x14ac:dyDescent="0.35">
      <c r="B81" s="215"/>
      <c r="C81" s="216"/>
      <c r="D81" s="216"/>
      <c r="E81" s="216" t="s">
        <v>506</v>
      </c>
      <c r="F81" s="216" t="s">
        <v>480</v>
      </c>
      <c r="G81" s="216"/>
      <c r="H81" s="216"/>
      <c r="I81" s="216"/>
      <c r="J81" s="216"/>
      <c r="K81" s="216"/>
      <c r="L81" s="218"/>
      <c r="M81" s="219"/>
    </row>
    <row r="82" spans="2:13" x14ac:dyDescent="0.35">
      <c r="B82" s="215"/>
      <c r="C82" s="216"/>
      <c r="D82" s="216"/>
      <c r="E82" s="216" t="s">
        <v>507</v>
      </c>
      <c r="F82" s="216" t="s">
        <v>484</v>
      </c>
      <c r="G82" s="216"/>
      <c r="H82" s="216"/>
      <c r="I82" s="216"/>
      <c r="J82" s="216"/>
      <c r="K82" s="216"/>
      <c r="L82" s="218"/>
      <c r="M82" s="219"/>
    </row>
    <row r="83" spans="2:13" x14ac:dyDescent="0.35">
      <c r="B83" s="215"/>
      <c r="C83" s="216"/>
      <c r="D83" s="216"/>
      <c r="E83" s="216" t="s">
        <v>509</v>
      </c>
      <c r="F83" s="216" t="s">
        <v>484</v>
      </c>
      <c r="G83" s="216"/>
      <c r="H83" s="216"/>
      <c r="I83" s="216"/>
      <c r="J83" s="217"/>
      <c r="K83" s="217"/>
      <c r="L83" s="218"/>
      <c r="M83" s="219"/>
    </row>
    <row r="84" spans="2:13" x14ac:dyDescent="0.35">
      <c r="B84" s="215"/>
      <c r="C84" s="216"/>
      <c r="D84" s="216"/>
      <c r="E84" s="216" t="s">
        <v>510</v>
      </c>
      <c r="F84" s="216" t="s">
        <v>484</v>
      </c>
      <c r="G84" s="216"/>
      <c r="H84" s="216"/>
      <c r="I84" s="216"/>
      <c r="J84" s="216"/>
      <c r="K84" s="216"/>
      <c r="L84" s="218"/>
      <c r="M84" s="219"/>
    </row>
    <row r="85" spans="2:13" x14ac:dyDescent="0.35">
      <c r="B85" s="215"/>
      <c r="C85" s="216"/>
      <c r="D85" s="216"/>
      <c r="E85" s="216"/>
      <c r="F85" s="216"/>
      <c r="G85" s="216"/>
      <c r="H85" s="216"/>
      <c r="I85" s="216"/>
      <c r="J85" s="216"/>
      <c r="K85" s="216"/>
      <c r="L85" s="218"/>
      <c r="M85" s="219"/>
    </row>
    <row r="86" spans="2:13" x14ac:dyDescent="0.35">
      <c r="B86" s="215"/>
      <c r="C86" s="216"/>
      <c r="D86" s="216" t="s">
        <v>512</v>
      </c>
      <c r="E86" s="216"/>
      <c r="F86" s="216" t="s">
        <v>513</v>
      </c>
      <c r="G86" s="216"/>
      <c r="H86" s="216"/>
      <c r="I86" s="216"/>
      <c r="J86" s="216"/>
      <c r="K86" s="216"/>
      <c r="L86" s="218"/>
      <c r="M86" s="219"/>
    </row>
    <row r="87" spans="2:13" x14ac:dyDescent="0.35">
      <c r="B87" s="215"/>
      <c r="C87" s="216"/>
      <c r="D87" s="216"/>
      <c r="E87" s="216" t="s">
        <v>506</v>
      </c>
      <c r="F87" s="216" t="s">
        <v>480</v>
      </c>
      <c r="G87" s="216"/>
      <c r="H87" s="216"/>
      <c r="I87" s="216"/>
      <c r="J87" s="216"/>
      <c r="K87" s="216"/>
      <c r="L87" s="218"/>
      <c r="M87" s="219"/>
    </row>
    <row r="88" spans="2:13" x14ac:dyDescent="0.35">
      <c r="B88" s="215"/>
      <c r="C88" s="216"/>
      <c r="D88" s="216"/>
      <c r="E88" s="216" t="s">
        <v>507</v>
      </c>
      <c r="F88" s="216" t="s">
        <v>484</v>
      </c>
      <c r="G88" s="216"/>
      <c r="H88" s="216"/>
      <c r="I88" s="216"/>
      <c r="J88" s="216"/>
      <c r="K88" s="216"/>
      <c r="L88" s="218"/>
      <c r="M88" s="219"/>
    </row>
    <row r="89" spans="2:13" x14ac:dyDescent="0.35">
      <c r="B89" s="215"/>
      <c r="C89" s="216"/>
      <c r="D89" s="216"/>
      <c r="E89" s="216" t="s">
        <v>509</v>
      </c>
      <c r="F89" s="216" t="s">
        <v>484</v>
      </c>
      <c r="G89" s="216"/>
      <c r="H89" s="216"/>
      <c r="I89" s="216"/>
      <c r="J89" s="217"/>
      <c r="K89" s="217"/>
      <c r="L89" s="218"/>
      <c r="M89" s="219"/>
    </row>
    <row r="90" spans="2:13" x14ac:dyDescent="0.35">
      <c r="B90" s="215"/>
      <c r="C90" s="216"/>
      <c r="D90" s="216"/>
      <c r="E90" s="216" t="s">
        <v>510</v>
      </c>
      <c r="F90" s="216" t="s">
        <v>484</v>
      </c>
      <c r="G90" s="216"/>
      <c r="H90" s="216"/>
      <c r="I90" s="216"/>
      <c r="J90" s="216"/>
      <c r="K90" s="216"/>
      <c r="L90" s="218"/>
      <c r="M90" s="219"/>
    </row>
    <row r="91" spans="2:13" ht="15" thickBot="1" x14ac:dyDescent="0.4">
      <c r="B91" s="220"/>
      <c r="C91" s="221"/>
      <c r="D91" s="221"/>
      <c r="E91" s="221"/>
      <c r="F91" s="221"/>
      <c r="G91" s="221"/>
      <c r="H91" s="221"/>
      <c r="I91" s="221"/>
      <c r="J91" s="221"/>
      <c r="K91" s="221"/>
      <c r="L91" s="223"/>
      <c r="M91" s="224"/>
    </row>
    <row r="92" spans="2:13" ht="15" thickBot="1" x14ac:dyDescent="0.4">
      <c r="L92" s="212"/>
      <c r="M92" s="211"/>
    </row>
    <row r="93" spans="2:13" x14ac:dyDescent="0.35">
      <c r="B93" s="226" t="s">
        <v>508</v>
      </c>
      <c r="C93" s="227">
        <v>6</v>
      </c>
      <c r="D93" s="227"/>
      <c r="E93" s="227"/>
      <c r="F93" s="227" t="s">
        <v>541</v>
      </c>
      <c r="G93" s="227"/>
      <c r="H93" s="227"/>
      <c r="I93" s="227"/>
      <c r="J93" s="227"/>
      <c r="K93" s="228" t="s">
        <v>394</v>
      </c>
      <c r="L93" s="230" t="s">
        <v>553</v>
      </c>
      <c r="M93" s="229">
        <v>6</v>
      </c>
    </row>
    <row r="94" spans="2:13" x14ac:dyDescent="0.35">
      <c r="B94" s="215"/>
      <c r="C94" s="216"/>
      <c r="D94" s="216" t="s">
        <v>514</v>
      </c>
      <c r="E94" s="216"/>
      <c r="F94" s="216" t="s">
        <v>486</v>
      </c>
      <c r="G94" s="216"/>
      <c r="H94" s="216"/>
      <c r="I94" s="216"/>
      <c r="J94" s="216"/>
      <c r="K94" s="216"/>
      <c r="L94" s="218"/>
      <c r="M94" s="219"/>
    </row>
    <row r="95" spans="2:13" x14ac:dyDescent="0.35">
      <c r="B95" s="215"/>
      <c r="C95" s="216"/>
      <c r="D95" s="216"/>
      <c r="E95" s="216" t="s">
        <v>515</v>
      </c>
      <c r="F95" s="216" t="s">
        <v>485</v>
      </c>
      <c r="G95" s="216"/>
      <c r="H95" s="216"/>
      <c r="I95" s="216"/>
      <c r="J95" s="216"/>
      <c r="K95" s="216"/>
      <c r="L95" s="218"/>
      <c r="M95" s="219"/>
    </row>
    <row r="96" spans="2:13" x14ac:dyDescent="0.35">
      <c r="B96" s="215"/>
      <c r="C96" s="216"/>
      <c r="D96" s="216"/>
      <c r="E96" s="216" t="s">
        <v>516</v>
      </c>
      <c r="F96" s="216" t="s">
        <v>485</v>
      </c>
      <c r="G96" s="216"/>
      <c r="H96" s="216"/>
      <c r="I96" s="216"/>
      <c r="J96" s="216"/>
      <c r="K96" s="216"/>
      <c r="L96" s="218"/>
      <c r="M96" s="219"/>
    </row>
    <row r="97" spans="2:13" x14ac:dyDescent="0.35">
      <c r="B97" s="215"/>
      <c r="C97" s="216"/>
      <c r="D97" s="216"/>
      <c r="E97" s="216" t="s">
        <v>530</v>
      </c>
      <c r="F97" s="216" t="s">
        <v>485</v>
      </c>
      <c r="G97" s="216"/>
      <c r="H97" s="216"/>
      <c r="I97" s="216"/>
      <c r="J97" s="216"/>
      <c r="K97" s="216"/>
      <c r="L97" s="218"/>
      <c r="M97" s="219"/>
    </row>
    <row r="98" spans="2:13" x14ac:dyDescent="0.35">
      <c r="B98" s="215"/>
      <c r="C98" s="216"/>
      <c r="D98" s="216"/>
      <c r="E98" s="216"/>
      <c r="F98" s="216"/>
      <c r="G98" s="216"/>
      <c r="H98" s="216"/>
      <c r="I98" s="216"/>
      <c r="J98" s="216"/>
      <c r="K98" s="216"/>
      <c r="L98" s="218"/>
      <c r="M98" s="219"/>
    </row>
    <row r="99" spans="2:13" x14ac:dyDescent="0.35">
      <c r="B99" s="215"/>
      <c r="C99" s="216"/>
      <c r="D99" s="216" t="s">
        <v>533</v>
      </c>
      <c r="E99" s="216"/>
      <c r="F99" s="216" t="s">
        <v>540</v>
      </c>
      <c r="G99" s="216"/>
      <c r="H99" s="216"/>
      <c r="I99" s="216"/>
      <c r="J99" s="216"/>
      <c r="K99" s="216"/>
      <c r="L99" s="218"/>
      <c r="M99" s="219"/>
    </row>
    <row r="100" spans="2:13" x14ac:dyDescent="0.35">
      <c r="B100" s="215"/>
      <c r="C100" s="216"/>
      <c r="D100" s="216"/>
      <c r="E100" s="216" t="s">
        <v>534</v>
      </c>
      <c r="F100" s="216" t="s">
        <v>485</v>
      </c>
      <c r="G100" s="216"/>
      <c r="H100" s="216"/>
      <c r="I100" s="216"/>
      <c r="J100" s="216"/>
      <c r="K100" s="216"/>
      <c r="L100" s="218"/>
      <c r="M100" s="219"/>
    </row>
    <row r="101" spans="2:13" x14ac:dyDescent="0.35">
      <c r="B101" s="215"/>
      <c r="C101" s="216"/>
      <c r="D101" s="216"/>
      <c r="E101" s="216" t="s">
        <v>535</v>
      </c>
      <c r="F101" s="216" t="s">
        <v>485</v>
      </c>
      <c r="G101" s="216"/>
      <c r="H101" s="216"/>
      <c r="I101" s="216"/>
      <c r="J101" s="216"/>
      <c r="K101" s="216"/>
      <c r="L101" s="218"/>
      <c r="M101" s="219"/>
    </row>
    <row r="102" spans="2:13" x14ac:dyDescent="0.35">
      <c r="B102" s="215"/>
      <c r="C102" s="216"/>
      <c r="D102" s="216"/>
      <c r="E102" s="216" t="s">
        <v>536</v>
      </c>
      <c r="F102" s="216" t="s">
        <v>485</v>
      </c>
      <c r="G102" s="216"/>
      <c r="H102" s="216"/>
      <c r="I102" s="216"/>
      <c r="J102" s="216"/>
      <c r="K102" s="216"/>
      <c r="L102" s="218"/>
      <c r="M102" s="219"/>
    </row>
    <row r="103" spans="2:13" x14ac:dyDescent="0.35">
      <c r="B103" s="215"/>
      <c r="C103" s="216"/>
      <c r="D103" s="216"/>
      <c r="E103" s="216" t="s">
        <v>537</v>
      </c>
      <c r="F103" s="216" t="s">
        <v>485</v>
      </c>
      <c r="G103" s="216"/>
      <c r="H103" s="216"/>
      <c r="I103" s="216"/>
      <c r="J103" s="216"/>
      <c r="K103" s="216"/>
      <c r="L103" s="218"/>
      <c r="M103" s="219"/>
    </row>
    <row r="104" spans="2:13" x14ac:dyDescent="0.35">
      <c r="B104" s="215"/>
      <c r="C104" s="216"/>
      <c r="D104" s="216"/>
      <c r="E104" s="216" t="s">
        <v>538</v>
      </c>
      <c r="F104" s="216" t="s">
        <v>485</v>
      </c>
      <c r="G104" s="216"/>
      <c r="H104" s="216"/>
      <c r="I104" s="216"/>
      <c r="J104" s="216"/>
      <c r="K104" s="216"/>
      <c r="L104" s="218"/>
      <c r="M104" s="219"/>
    </row>
    <row r="105" spans="2:13" x14ac:dyDescent="0.35">
      <c r="B105" s="215"/>
      <c r="C105" s="216"/>
      <c r="D105" s="216"/>
      <c r="E105" s="216" t="s">
        <v>539</v>
      </c>
      <c r="F105" s="216" t="s">
        <v>485</v>
      </c>
      <c r="G105" s="216"/>
      <c r="H105" s="216"/>
      <c r="I105" s="216"/>
      <c r="J105" s="216"/>
      <c r="K105" s="216"/>
      <c r="L105" s="218"/>
      <c r="M105" s="219"/>
    </row>
    <row r="106" spans="2:13" x14ac:dyDescent="0.35">
      <c r="B106" s="215"/>
      <c r="C106" s="216"/>
      <c r="D106" s="216"/>
      <c r="E106" s="216"/>
      <c r="F106" s="216"/>
      <c r="G106" s="216"/>
      <c r="H106" s="216"/>
      <c r="I106" s="216"/>
      <c r="J106" s="216"/>
      <c r="K106" s="216"/>
      <c r="L106" s="218"/>
      <c r="M106" s="219"/>
    </row>
    <row r="107" spans="2:13" x14ac:dyDescent="0.35">
      <c r="B107" s="215"/>
      <c r="C107" s="216"/>
      <c r="D107" s="216" t="s">
        <v>517</v>
      </c>
      <c r="E107" s="216"/>
      <c r="F107" s="216" t="s">
        <v>528</v>
      </c>
      <c r="G107" s="216"/>
      <c r="H107" s="216"/>
      <c r="I107" s="216"/>
      <c r="J107" s="216"/>
      <c r="K107" s="216"/>
      <c r="L107" s="218"/>
      <c r="M107" s="219"/>
    </row>
    <row r="108" spans="2:13" x14ac:dyDescent="0.35">
      <c r="B108" s="215"/>
      <c r="C108" s="216"/>
      <c r="D108" s="216"/>
      <c r="E108" s="216" t="s">
        <v>518</v>
      </c>
      <c r="F108" s="216" t="s">
        <v>485</v>
      </c>
      <c r="G108" s="216"/>
      <c r="H108" s="216"/>
      <c r="I108" s="216"/>
      <c r="J108" s="216"/>
      <c r="K108" s="216"/>
      <c r="L108" s="218"/>
      <c r="M108" s="219"/>
    </row>
    <row r="109" spans="2:13" x14ac:dyDescent="0.35">
      <c r="B109" s="215"/>
      <c r="C109" s="216"/>
      <c r="D109" s="216"/>
      <c r="E109" s="216" t="s">
        <v>519</v>
      </c>
      <c r="F109" s="216" t="s">
        <v>485</v>
      </c>
      <c r="G109" s="216"/>
      <c r="H109" s="216"/>
      <c r="I109" s="216"/>
      <c r="J109" s="216"/>
      <c r="K109" s="216"/>
      <c r="L109" s="218"/>
      <c r="M109" s="219"/>
    </row>
    <row r="110" spans="2:13" x14ac:dyDescent="0.35">
      <c r="B110" s="215"/>
      <c r="C110" s="216"/>
      <c r="D110" s="216"/>
      <c r="E110" s="216" t="s">
        <v>529</v>
      </c>
      <c r="F110" s="216" t="s">
        <v>485</v>
      </c>
      <c r="G110" s="216"/>
      <c r="H110" s="216"/>
      <c r="I110" s="216"/>
      <c r="J110" s="216"/>
      <c r="K110" s="216"/>
      <c r="L110" s="218"/>
      <c r="M110" s="219"/>
    </row>
    <row r="111" spans="2:13" x14ac:dyDescent="0.35">
      <c r="B111" s="215"/>
      <c r="C111" s="216"/>
      <c r="D111" s="216"/>
      <c r="E111" s="216" t="s">
        <v>520</v>
      </c>
      <c r="F111" s="216" t="s">
        <v>485</v>
      </c>
      <c r="G111" s="216"/>
      <c r="H111" s="216"/>
      <c r="I111" s="216"/>
      <c r="J111" s="216"/>
      <c r="K111" s="216"/>
      <c r="L111" s="218"/>
      <c r="M111" s="219"/>
    </row>
    <row r="112" spans="2:13" x14ac:dyDescent="0.35">
      <c r="B112" s="215"/>
      <c r="C112" s="216"/>
      <c r="D112" s="216"/>
      <c r="E112" s="216" t="s">
        <v>521</v>
      </c>
      <c r="F112" s="216" t="s">
        <v>485</v>
      </c>
      <c r="G112" s="216"/>
      <c r="H112" s="216"/>
      <c r="I112" s="216"/>
      <c r="J112" s="216"/>
      <c r="K112" s="216"/>
      <c r="L112" s="218"/>
      <c r="M112" s="219"/>
    </row>
    <row r="113" spans="2:13" x14ac:dyDescent="0.35">
      <c r="B113" s="215"/>
      <c r="C113" s="216"/>
      <c r="D113" s="216"/>
      <c r="E113" s="216" t="s">
        <v>527</v>
      </c>
      <c r="F113" s="216" t="s">
        <v>480</v>
      </c>
      <c r="G113" s="216"/>
      <c r="H113" s="216"/>
      <c r="I113" s="216"/>
      <c r="J113" s="216"/>
      <c r="K113" s="216"/>
      <c r="L113" s="218"/>
      <c r="M113" s="219"/>
    </row>
    <row r="114" spans="2:13" x14ac:dyDescent="0.35">
      <c r="B114" s="215"/>
      <c r="C114" s="216"/>
      <c r="D114" s="216"/>
      <c r="E114" s="216" t="s">
        <v>522</v>
      </c>
      <c r="F114" s="216" t="s">
        <v>485</v>
      </c>
      <c r="G114" s="216"/>
      <c r="H114" s="216"/>
      <c r="I114" s="216"/>
      <c r="J114" s="216"/>
      <c r="K114" s="216"/>
      <c r="L114" s="218"/>
      <c r="M114" s="219"/>
    </row>
    <row r="115" spans="2:13" x14ac:dyDescent="0.35">
      <c r="B115" s="215"/>
      <c r="C115" s="216"/>
      <c r="D115" s="216"/>
      <c r="E115" s="216" t="s">
        <v>523</v>
      </c>
      <c r="F115" s="216" t="s">
        <v>485</v>
      </c>
      <c r="G115" s="216"/>
      <c r="H115" s="216"/>
      <c r="I115" s="216"/>
      <c r="J115" s="216"/>
      <c r="K115" s="216"/>
      <c r="L115" s="218"/>
      <c r="M115" s="219"/>
    </row>
    <row r="116" spans="2:13" x14ac:dyDescent="0.35">
      <c r="B116" s="215"/>
      <c r="C116" s="216"/>
      <c r="D116" s="216"/>
      <c r="E116" s="216" t="s">
        <v>531</v>
      </c>
      <c r="F116" s="216" t="s">
        <v>485</v>
      </c>
      <c r="G116" s="216"/>
      <c r="H116" s="216"/>
      <c r="I116" s="216"/>
      <c r="J116" s="216"/>
      <c r="K116" s="216"/>
      <c r="L116" s="218"/>
      <c r="M116" s="219"/>
    </row>
    <row r="117" spans="2:13" x14ac:dyDescent="0.35">
      <c r="B117" s="215"/>
      <c r="C117" s="216"/>
      <c r="D117" s="216"/>
      <c r="E117" s="216" t="s">
        <v>524</v>
      </c>
      <c r="F117" s="216" t="s">
        <v>485</v>
      </c>
      <c r="G117" s="216"/>
      <c r="H117" s="216"/>
      <c r="I117" s="216"/>
      <c r="J117" s="216"/>
      <c r="K117" s="216"/>
      <c r="L117" s="218"/>
      <c r="M117" s="219"/>
    </row>
    <row r="118" spans="2:13" x14ac:dyDescent="0.35">
      <c r="B118" s="215"/>
      <c r="C118" s="216"/>
      <c r="D118" s="216"/>
      <c r="E118" s="216" t="s">
        <v>525</v>
      </c>
      <c r="F118" s="216" t="s">
        <v>485</v>
      </c>
      <c r="G118" s="216"/>
      <c r="H118" s="216"/>
      <c r="I118" s="216"/>
      <c r="J118" s="216"/>
      <c r="K118" s="216"/>
      <c r="L118" s="218"/>
      <c r="M118" s="219"/>
    </row>
    <row r="119" spans="2:13" x14ac:dyDescent="0.35">
      <c r="B119" s="215"/>
      <c r="C119" s="216"/>
      <c r="D119" s="216"/>
      <c r="E119" s="216" t="s">
        <v>532</v>
      </c>
      <c r="F119" s="216" t="s">
        <v>485</v>
      </c>
      <c r="G119" s="216"/>
      <c r="H119" s="216"/>
      <c r="I119" s="216"/>
      <c r="J119" s="216"/>
      <c r="K119" s="216"/>
      <c r="L119" s="218"/>
      <c r="M119" s="219"/>
    </row>
    <row r="120" spans="2:13" x14ac:dyDescent="0.35">
      <c r="B120" s="215"/>
      <c r="C120" s="216"/>
      <c r="D120" s="216"/>
      <c r="E120" s="216" t="s">
        <v>526</v>
      </c>
      <c r="F120" s="216" t="s">
        <v>480</v>
      </c>
      <c r="G120" s="216"/>
      <c r="H120" s="216"/>
      <c r="I120" s="216"/>
      <c r="J120" s="216"/>
      <c r="K120" s="216"/>
      <c r="L120" s="218"/>
      <c r="M120" s="219"/>
    </row>
    <row r="121" spans="2:13" ht="15" thickBot="1" x14ac:dyDescent="0.4">
      <c r="B121" s="220"/>
      <c r="C121" s="221"/>
      <c r="D121" s="221"/>
      <c r="E121" s="221"/>
      <c r="F121" s="221"/>
      <c r="G121" s="221"/>
      <c r="H121" s="221"/>
      <c r="I121" s="221"/>
      <c r="J121" s="221"/>
      <c r="K121" s="221"/>
      <c r="L121" s="223"/>
      <c r="M121" s="2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G35"/>
  <sheetViews>
    <sheetView workbookViewId="0">
      <selection activeCell="C21" sqref="C21"/>
    </sheetView>
  </sheetViews>
  <sheetFormatPr baseColWidth="10" defaultRowHeight="14.5" x14ac:dyDescent="0.35"/>
  <cols>
    <col min="6" max="6" width="11.453125" style="87"/>
  </cols>
  <sheetData>
    <row r="1" spans="1:7" x14ac:dyDescent="0.35">
      <c r="A1" t="s">
        <v>0</v>
      </c>
      <c r="C1" t="s">
        <v>6</v>
      </c>
    </row>
    <row r="2" spans="1:7" x14ac:dyDescent="0.35">
      <c r="C2" t="s">
        <v>4</v>
      </c>
      <c r="D2" t="s">
        <v>5</v>
      </c>
      <c r="E2" t="s">
        <v>12</v>
      </c>
      <c r="F2" s="87" t="s">
        <v>450</v>
      </c>
    </row>
    <row r="3" spans="1:7" x14ac:dyDescent="0.35">
      <c r="A3" t="s">
        <v>2</v>
      </c>
    </row>
    <row r="4" spans="1:7" x14ac:dyDescent="0.35">
      <c r="B4" t="s">
        <v>1</v>
      </c>
      <c r="C4" s="1">
        <v>15.5</v>
      </c>
      <c r="D4" s="1">
        <v>16.7</v>
      </c>
    </row>
    <row r="5" spans="1:7" x14ac:dyDescent="0.35">
      <c r="B5" t="s">
        <v>3</v>
      </c>
      <c r="C5" s="1">
        <v>15.6</v>
      </c>
      <c r="D5" s="1">
        <v>16.7</v>
      </c>
    </row>
    <row r="7" spans="1:7" x14ac:dyDescent="0.35">
      <c r="A7" t="s">
        <v>7</v>
      </c>
    </row>
    <row r="8" spans="1:7" x14ac:dyDescent="0.35">
      <c r="B8" t="s">
        <v>1</v>
      </c>
      <c r="C8" s="1">
        <v>15.9</v>
      </c>
      <c r="D8" s="1">
        <v>16.600000000000001</v>
      </c>
    </row>
    <row r="9" spans="1:7" x14ac:dyDescent="0.35">
      <c r="B9" t="s">
        <v>3</v>
      </c>
      <c r="C9" s="1">
        <v>15.2</v>
      </c>
      <c r="D9" s="1">
        <v>44.6</v>
      </c>
      <c r="G9" t="s">
        <v>8</v>
      </c>
    </row>
    <row r="11" spans="1:7" x14ac:dyDescent="0.35">
      <c r="A11" t="s">
        <v>9</v>
      </c>
    </row>
    <row r="12" spans="1:7" x14ac:dyDescent="0.35">
      <c r="B12" t="s">
        <v>1</v>
      </c>
      <c r="C12" s="1">
        <v>220.6</v>
      </c>
      <c r="D12" s="1">
        <v>221</v>
      </c>
      <c r="E12" s="1">
        <v>220.9</v>
      </c>
    </row>
    <row r="13" spans="1:7" x14ac:dyDescent="0.35">
      <c r="B13" t="s">
        <v>10</v>
      </c>
    </row>
    <row r="14" spans="1:7" x14ac:dyDescent="0.35">
      <c r="B14" t="s">
        <v>13</v>
      </c>
      <c r="C14" s="1">
        <v>112.6</v>
      </c>
      <c r="D14" s="1">
        <v>163</v>
      </c>
      <c r="E14" s="1">
        <v>142.1</v>
      </c>
      <c r="F14" s="87">
        <v>0</v>
      </c>
      <c r="G14" t="s">
        <v>18</v>
      </c>
    </row>
    <row r="15" spans="1:7" x14ac:dyDescent="0.35">
      <c r="B15" t="s">
        <v>13</v>
      </c>
      <c r="C15" s="1">
        <v>174.3</v>
      </c>
      <c r="D15" s="1">
        <v>174.8</v>
      </c>
      <c r="E15" s="1">
        <v>174.6</v>
      </c>
      <c r="F15" s="87">
        <v>5</v>
      </c>
      <c r="G15" t="s">
        <v>19</v>
      </c>
    </row>
    <row r="16" spans="1:7" x14ac:dyDescent="0.35">
      <c r="B16" t="s">
        <v>14</v>
      </c>
      <c r="C16" s="1">
        <v>172</v>
      </c>
      <c r="D16" s="1">
        <v>179.1</v>
      </c>
      <c r="E16" s="1">
        <v>175.4</v>
      </c>
      <c r="F16" s="87">
        <v>310</v>
      </c>
    </row>
    <row r="17" spans="1:7" x14ac:dyDescent="0.35">
      <c r="B17" t="s">
        <v>15</v>
      </c>
      <c r="C17" s="1">
        <v>171.9</v>
      </c>
      <c r="D17" s="1">
        <v>179.3</v>
      </c>
      <c r="E17" s="1">
        <v>176</v>
      </c>
      <c r="F17" s="87">
        <v>510</v>
      </c>
    </row>
    <row r="19" spans="1:7" x14ac:dyDescent="0.35">
      <c r="B19" t="s">
        <v>51</v>
      </c>
      <c r="C19" s="1">
        <v>17.399999999999999</v>
      </c>
      <c r="D19" s="1">
        <v>33.299999999999997</v>
      </c>
      <c r="E19" s="1">
        <v>24.9</v>
      </c>
      <c r="F19" s="87">
        <v>0</v>
      </c>
      <c r="G19" t="s">
        <v>18</v>
      </c>
    </row>
    <row r="20" spans="1:7" x14ac:dyDescent="0.35">
      <c r="B20" t="s">
        <v>51</v>
      </c>
      <c r="C20" s="1">
        <v>202.5</v>
      </c>
      <c r="D20" s="1">
        <v>218.4</v>
      </c>
      <c r="E20" s="1">
        <v>203.9</v>
      </c>
      <c r="F20" s="87">
        <v>5</v>
      </c>
      <c r="G20" t="s">
        <v>451</v>
      </c>
    </row>
    <row r="21" spans="1:7" x14ac:dyDescent="0.35">
      <c r="B21" t="s">
        <v>48</v>
      </c>
      <c r="C21" s="1">
        <v>10.1</v>
      </c>
      <c r="D21" s="1">
        <v>38.5</v>
      </c>
      <c r="E21" s="1">
        <v>33.9</v>
      </c>
      <c r="F21" s="87">
        <v>310</v>
      </c>
    </row>
    <row r="22" spans="1:7" x14ac:dyDescent="0.35">
      <c r="B22" t="s">
        <v>50</v>
      </c>
      <c r="C22" s="1">
        <v>10.3</v>
      </c>
      <c r="D22" s="1">
        <v>38.9</v>
      </c>
      <c r="E22" s="1">
        <v>21.1</v>
      </c>
      <c r="F22" s="87">
        <v>510</v>
      </c>
    </row>
    <row r="24" spans="1:7" x14ac:dyDescent="0.35">
      <c r="A24" t="s">
        <v>11</v>
      </c>
    </row>
    <row r="25" spans="1:7" x14ac:dyDescent="0.35">
      <c r="B25" t="s">
        <v>1</v>
      </c>
      <c r="C25">
        <v>36.700000000000003</v>
      </c>
      <c r="D25">
        <v>60.8</v>
      </c>
      <c r="E25">
        <v>43.4</v>
      </c>
    </row>
    <row r="26" spans="1:7" x14ac:dyDescent="0.35">
      <c r="B26" t="s">
        <v>10</v>
      </c>
    </row>
    <row r="28" spans="1:7" x14ac:dyDescent="0.35">
      <c r="A28" t="s">
        <v>20</v>
      </c>
      <c r="C28" s="1">
        <v>3.6</v>
      </c>
      <c r="D28" s="1">
        <v>4.5999999999999996</v>
      </c>
      <c r="E28" s="1">
        <v>4</v>
      </c>
    </row>
    <row r="29" spans="1:7" x14ac:dyDescent="0.35">
      <c r="A29" t="s">
        <v>52</v>
      </c>
      <c r="C29" s="1">
        <v>0.05</v>
      </c>
      <c r="D29" s="1">
        <v>0.47</v>
      </c>
      <c r="E29" s="1">
        <v>0.25</v>
      </c>
    </row>
    <row r="31" spans="1:7" x14ac:dyDescent="0.35">
      <c r="A31" t="s">
        <v>49</v>
      </c>
      <c r="C31" s="1">
        <v>768.5</v>
      </c>
      <c r="D31" s="1">
        <v>774</v>
      </c>
      <c r="E31" s="1">
        <v>769.1</v>
      </c>
      <c r="G31" t="s">
        <v>47</v>
      </c>
    </row>
    <row r="33" spans="1:5" x14ac:dyDescent="0.35">
      <c r="A33" t="s">
        <v>16</v>
      </c>
      <c r="E33">
        <v>59</v>
      </c>
    </row>
    <row r="35" spans="1:5" x14ac:dyDescent="0.35">
      <c r="A35" t="s">
        <v>17</v>
      </c>
      <c r="E35">
        <v>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53125" defaultRowHeight="14.5" x14ac:dyDescent="0.35"/>
  <cols>
    <col min="1" max="16384" width="11.453125" style="2"/>
  </cols>
  <sheetData>
    <row r="1" spans="1:6" x14ac:dyDescent="0.3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3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3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35">
      <c r="A5" s="2" t="s">
        <v>30</v>
      </c>
      <c r="B5" s="2">
        <v>3</v>
      </c>
    </row>
    <row r="7" spans="1:6" x14ac:dyDescent="0.3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3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3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3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35">
      <c r="A12" s="2" t="s">
        <v>33</v>
      </c>
    </row>
    <row r="13" spans="1:6" x14ac:dyDescent="0.35">
      <c r="B13" s="2" t="s">
        <v>9</v>
      </c>
      <c r="C13" s="3"/>
      <c r="D13" s="3"/>
      <c r="E13" s="3"/>
      <c r="F13" s="3"/>
    </row>
    <row r="14" spans="1:6" ht="43.5" x14ac:dyDescent="0.3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3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35">
      <c r="B16" s="2" t="s">
        <v>11</v>
      </c>
      <c r="C16" s="3"/>
      <c r="D16" s="3"/>
      <c r="E16" s="3"/>
      <c r="F16" s="3"/>
    </row>
    <row r="17" spans="2:6" ht="72.5" x14ac:dyDescent="0.3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3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35">
      <c r="B19" s="2" t="s">
        <v>34</v>
      </c>
      <c r="C19" s="3"/>
      <c r="D19" s="3"/>
      <c r="E19" s="3"/>
      <c r="F19" s="3"/>
    </row>
    <row r="20" spans="2:6" x14ac:dyDescent="0.3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3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4.5" x14ac:dyDescent="0.35"/>
  <cols>
    <col min="1" max="1" width="3" style="11" bestFit="1" customWidth="1"/>
    <col min="2" max="2" width="18.81640625" bestFit="1" customWidth="1"/>
    <col min="3" max="3" width="10.81640625" bestFit="1" customWidth="1"/>
    <col min="4" max="4" width="7.81640625" bestFit="1" customWidth="1"/>
    <col min="5" max="5" width="6.1796875" bestFit="1" customWidth="1"/>
    <col min="6" max="6" width="4.7265625" bestFit="1" customWidth="1"/>
    <col min="8" max="8" width="3" style="11" bestFit="1" customWidth="1"/>
    <col min="9" max="9" width="20.453125" bestFit="1" customWidth="1"/>
    <col min="10" max="10" width="10.81640625" bestFit="1" customWidth="1"/>
    <col min="11" max="11" width="7.81640625" bestFit="1" customWidth="1"/>
    <col min="12" max="12" width="6.1796875" bestFit="1" customWidth="1"/>
    <col min="13" max="13" width="4.7265625" bestFit="1" customWidth="1"/>
    <col min="15" max="15" width="17.1796875" bestFit="1" customWidth="1"/>
    <col min="16" max="16" width="11.81640625" customWidth="1"/>
    <col min="17" max="17" width="8.7265625" bestFit="1" customWidth="1"/>
  </cols>
  <sheetData>
    <row r="1" spans="1:18" x14ac:dyDescent="0.3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3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3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3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3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3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3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3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3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3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3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3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3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3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3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3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3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3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3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35">
      <c r="B21" t="s">
        <v>219</v>
      </c>
      <c r="D21">
        <v>1</v>
      </c>
      <c r="I21" t="s">
        <v>219</v>
      </c>
      <c r="K21">
        <v>0</v>
      </c>
    </row>
    <row r="22" spans="1:18" x14ac:dyDescent="0.35">
      <c r="B22" t="s">
        <v>220</v>
      </c>
      <c r="D22">
        <v>11</v>
      </c>
      <c r="I22" t="s">
        <v>220</v>
      </c>
      <c r="K22">
        <v>0</v>
      </c>
    </row>
    <row r="23" spans="1:18" x14ac:dyDescent="0.3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Concept</vt:lpstr>
      <vt:lpstr>Pin mapping EVAL</vt:lpstr>
      <vt:lpstr>Pin mapping PROJ</vt:lpstr>
      <vt:lpstr>Messages concept</vt:lpstr>
      <vt:lpstr>Parameters</vt:lpstr>
      <vt:lpstr>Timing mes</vt:lpstr>
      <vt:lpstr>Config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2022-09-27T21:17:32Z</dcterms:modified>
</cp:coreProperties>
</file>