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65" windowWidth="14805" windowHeight="7950" tabRatio="601"/>
  </bookViews>
  <sheets>
    <sheet name="survey" sheetId="1" r:id="rId1"/>
    <sheet name="choices" sheetId="2" r:id="rId2"/>
    <sheet name="settings" sheetId="3" r:id="rId3"/>
    <sheet name="image_settings" sheetId="4" r:id="rId4"/>
  </sheets>
  <definedNames>
    <definedName name="_xlnm._FilterDatabase" localSheetId="1" hidden="1">choices!$A$1:$K$215</definedName>
    <definedName name="_xlnm._FilterDatabase" localSheetId="0" hidden="1">survey!$A$1:$AX$117</definedName>
  </definedNames>
  <calcPr calcId="145621" calcOnSave="0"/>
</workbook>
</file>

<file path=xl/calcChain.xml><?xml version="1.0" encoding="utf-8"?>
<calcChain xmlns="http://schemas.openxmlformats.org/spreadsheetml/2006/main">
  <c r="J213" i="2" l="1"/>
  <c r="K210" i="2"/>
  <c r="I208" i="2"/>
  <c r="J205" i="2"/>
  <c r="K202" i="2"/>
  <c r="I200" i="2"/>
  <c r="J197" i="2"/>
  <c r="K194" i="2"/>
  <c r="I192" i="2"/>
  <c r="J189" i="2"/>
  <c r="K186" i="2"/>
  <c r="I184" i="2"/>
  <c r="J181" i="2"/>
  <c r="K178" i="2"/>
  <c r="I176" i="2"/>
  <c r="J173" i="2"/>
  <c r="K170" i="2"/>
  <c r="I168" i="2"/>
  <c r="J165" i="2"/>
  <c r="K162" i="2"/>
  <c r="I160" i="2"/>
  <c r="J157" i="2"/>
  <c r="K154" i="2"/>
  <c r="I152" i="2"/>
  <c r="J149" i="2"/>
  <c r="K146" i="2"/>
  <c r="I144" i="2"/>
  <c r="J141" i="2"/>
  <c r="K138" i="2"/>
  <c r="I136" i="2"/>
  <c r="J133" i="2"/>
  <c r="K130" i="2"/>
  <c r="I128" i="2"/>
  <c r="J125" i="2"/>
  <c r="K122" i="2"/>
  <c r="I120" i="2"/>
  <c r="J117" i="2"/>
  <c r="K114" i="2"/>
  <c r="I112" i="2"/>
  <c r="J109" i="2"/>
  <c r="K106" i="2"/>
  <c r="I104" i="2"/>
  <c r="I102" i="2"/>
  <c r="K100" i="2"/>
  <c r="J99" i="2"/>
  <c r="I98" i="2"/>
  <c r="K96" i="2"/>
  <c r="J95" i="2"/>
  <c r="I94" i="2"/>
  <c r="K92" i="2"/>
  <c r="J91" i="2"/>
  <c r="I90" i="2"/>
  <c r="K88" i="2"/>
  <c r="J87" i="2"/>
  <c r="I86" i="2"/>
  <c r="K84" i="2"/>
  <c r="J83" i="2"/>
  <c r="I82" i="2"/>
  <c r="K80" i="2"/>
  <c r="J79" i="2"/>
  <c r="I78" i="2"/>
  <c r="K76" i="2"/>
  <c r="J75" i="2"/>
  <c r="I74" i="2"/>
  <c r="K72" i="2"/>
  <c r="J71" i="2"/>
  <c r="I70" i="2"/>
  <c r="K68" i="2"/>
  <c r="J67" i="2"/>
  <c r="I66" i="2"/>
  <c r="K64" i="2"/>
  <c r="J63" i="2"/>
  <c r="I62" i="2"/>
  <c r="K60" i="2"/>
  <c r="J59" i="2"/>
  <c r="I58" i="2"/>
  <c r="K56" i="2"/>
  <c r="J55" i="2"/>
  <c r="I54" i="2"/>
  <c r="K52" i="2"/>
  <c r="J51" i="2"/>
  <c r="I50" i="2"/>
  <c r="K48" i="2"/>
  <c r="J47" i="2"/>
  <c r="I46" i="2"/>
  <c r="I45" i="2"/>
  <c r="J44" i="2"/>
  <c r="K43" i="2"/>
  <c r="I43" i="2"/>
  <c r="J42" i="2"/>
  <c r="K41" i="2"/>
  <c r="I41" i="2"/>
  <c r="J40" i="2"/>
  <c r="K39" i="2"/>
  <c r="I39" i="2"/>
  <c r="J38" i="2"/>
  <c r="K37" i="2"/>
  <c r="I37" i="2"/>
  <c r="J36" i="2"/>
  <c r="K35" i="2"/>
  <c r="I35" i="2"/>
  <c r="J34" i="2"/>
  <c r="K33" i="2"/>
  <c r="I33" i="2"/>
  <c r="J32" i="2"/>
  <c r="K31" i="2"/>
  <c r="I31" i="2"/>
  <c r="J30" i="2"/>
  <c r="K29" i="2"/>
  <c r="I29" i="2"/>
  <c r="J28" i="2"/>
  <c r="K27" i="2"/>
  <c r="I27" i="2"/>
  <c r="J26" i="2"/>
  <c r="K25" i="2"/>
  <c r="I25" i="2"/>
  <c r="J24" i="2"/>
  <c r="K23" i="2"/>
  <c r="I23" i="2"/>
  <c r="J22" i="2"/>
  <c r="K21" i="2"/>
  <c r="I21" i="2"/>
  <c r="J20" i="2"/>
  <c r="K19" i="2"/>
  <c r="I19" i="2"/>
  <c r="J18" i="2"/>
  <c r="K17" i="2"/>
  <c r="I17" i="2"/>
  <c r="J16" i="2"/>
  <c r="K15" i="2"/>
  <c r="I15" i="2"/>
  <c r="J14" i="2"/>
  <c r="K13" i="2"/>
  <c r="I13" i="2"/>
  <c r="J12" i="2"/>
  <c r="K11" i="2"/>
  <c r="I11" i="2"/>
  <c r="J10" i="2"/>
  <c r="K9" i="2"/>
  <c r="I9" i="2"/>
  <c r="J8" i="2"/>
  <c r="K7" i="2"/>
  <c r="I7" i="2"/>
  <c r="J6" i="2"/>
  <c r="K5" i="2"/>
  <c r="I5" i="2"/>
  <c r="J4" i="2"/>
  <c r="K3" i="2"/>
  <c r="I3" i="2"/>
  <c r="J2" i="2"/>
  <c r="AV117" i="1"/>
  <c r="AO117" i="1"/>
  <c r="AH117" i="1"/>
  <c r="AA117" i="1"/>
  <c r="T117" i="1"/>
  <c r="B117" i="1"/>
  <c r="AV116" i="1"/>
  <c r="AO116" i="1"/>
  <c r="AH116" i="1"/>
  <c r="AA116" i="1"/>
  <c r="T116" i="1"/>
  <c r="B116" i="1"/>
  <c r="AV115" i="1"/>
  <c r="AO115" i="1"/>
  <c r="AH115" i="1"/>
  <c r="AA115" i="1"/>
  <c r="T115" i="1"/>
  <c r="B115" i="1"/>
  <c r="AV114" i="1"/>
  <c r="AO114" i="1"/>
  <c r="AH114" i="1"/>
  <c r="AA114" i="1"/>
  <c r="T114" i="1"/>
  <c r="B114" i="1"/>
  <c r="AV113" i="1"/>
  <c r="AO113" i="1"/>
  <c r="AH113" i="1"/>
  <c r="AA113" i="1"/>
  <c r="T113" i="1"/>
  <c r="B113" i="1"/>
  <c r="AV112" i="1"/>
  <c r="AO112" i="1"/>
  <c r="AH112" i="1"/>
  <c r="AA112" i="1"/>
  <c r="T112" i="1"/>
  <c r="B112" i="1"/>
  <c r="AV111" i="1"/>
  <c r="AO111" i="1"/>
  <c r="AH111" i="1"/>
  <c r="AA111" i="1"/>
  <c r="T111" i="1"/>
  <c r="B111" i="1"/>
  <c r="AV110" i="1"/>
  <c r="AO110" i="1"/>
  <c r="AH110" i="1"/>
  <c r="AA110" i="1"/>
  <c r="T110" i="1"/>
  <c r="B110" i="1"/>
  <c r="AV109" i="1"/>
  <c r="AO109" i="1"/>
  <c r="AH109" i="1"/>
  <c r="AA109" i="1"/>
  <c r="T109" i="1"/>
  <c r="B109" i="1"/>
  <c r="AV108" i="1"/>
  <c r="AO108" i="1"/>
  <c r="AH108" i="1"/>
  <c r="AA108" i="1"/>
  <c r="T108" i="1"/>
  <c r="B108" i="1"/>
  <c r="AV107" i="1"/>
  <c r="AO107" i="1"/>
  <c r="AH107" i="1"/>
  <c r="AA107" i="1"/>
  <c r="T107" i="1"/>
  <c r="B107" i="1"/>
  <c r="AV106" i="1"/>
  <c r="AO106" i="1"/>
  <c r="AH106" i="1"/>
  <c r="AA106" i="1"/>
  <c r="T106" i="1"/>
  <c r="B106" i="1"/>
  <c r="AV105" i="1"/>
  <c r="AO105" i="1"/>
  <c r="AH105" i="1"/>
  <c r="AA105" i="1"/>
  <c r="T105" i="1"/>
  <c r="B105" i="1"/>
  <c r="AV104" i="1"/>
  <c r="AO104" i="1"/>
  <c r="AH104" i="1"/>
  <c r="AA104" i="1"/>
  <c r="T104" i="1"/>
  <c r="B104" i="1"/>
  <c r="AV103" i="1"/>
  <c r="AO103" i="1"/>
  <c r="AH103" i="1"/>
  <c r="AA103" i="1"/>
  <c r="T103" i="1"/>
  <c r="B103" i="1"/>
  <c r="AV102" i="1"/>
  <c r="AO102" i="1"/>
  <c r="AH102" i="1"/>
  <c r="AA102" i="1"/>
  <c r="T102" i="1"/>
  <c r="B102" i="1"/>
  <c r="AV101" i="1"/>
  <c r="AO101" i="1"/>
  <c r="AH101" i="1"/>
  <c r="AA101" i="1"/>
  <c r="T101" i="1"/>
  <c r="B101" i="1"/>
  <c r="AV100" i="1"/>
  <c r="AO100" i="1"/>
  <c r="AH100" i="1"/>
  <c r="AA100" i="1"/>
  <c r="T100" i="1"/>
  <c r="B100" i="1"/>
  <c r="AV99" i="1"/>
  <c r="AO99" i="1"/>
  <c r="AH99" i="1"/>
  <c r="AA99" i="1"/>
  <c r="T99" i="1"/>
  <c r="B99" i="1"/>
  <c r="AV98" i="1"/>
  <c r="AO98" i="1"/>
  <c r="AH98" i="1"/>
  <c r="AA98" i="1"/>
  <c r="T98" i="1"/>
  <c r="B98" i="1"/>
  <c r="AV97" i="1"/>
  <c r="AO97" i="1"/>
  <c r="AH97" i="1"/>
  <c r="AA97" i="1"/>
  <c r="T97" i="1"/>
  <c r="B97" i="1"/>
  <c r="AV96" i="1"/>
  <c r="AO96" i="1"/>
  <c r="AH96" i="1"/>
  <c r="AA96" i="1"/>
  <c r="T96" i="1"/>
  <c r="B96" i="1"/>
  <c r="AV95" i="1"/>
  <c r="AO95" i="1"/>
  <c r="AH95" i="1"/>
  <c r="AA95" i="1"/>
  <c r="T95" i="1"/>
  <c r="B95" i="1"/>
  <c r="AV94" i="1"/>
  <c r="AO94" i="1"/>
  <c r="AH94" i="1"/>
  <c r="AA94" i="1"/>
  <c r="T94" i="1"/>
  <c r="B94" i="1"/>
  <c r="AV93" i="1"/>
  <c r="AO93" i="1"/>
  <c r="AH93" i="1"/>
  <c r="AA93" i="1"/>
  <c r="T93" i="1"/>
  <c r="B93" i="1"/>
  <c r="AV92" i="1"/>
  <c r="AO92" i="1"/>
  <c r="AH92" i="1"/>
  <c r="AA92" i="1"/>
  <c r="T92" i="1"/>
  <c r="B92" i="1"/>
  <c r="AV91" i="1"/>
  <c r="AO91" i="1"/>
  <c r="AH91" i="1"/>
  <c r="AA91" i="1"/>
  <c r="T91" i="1"/>
  <c r="B91" i="1"/>
  <c r="AV90" i="1"/>
  <c r="AO90" i="1"/>
  <c r="AH90" i="1"/>
  <c r="AA90" i="1"/>
  <c r="T90" i="1"/>
  <c r="B90" i="1"/>
  <c r="AV89" i="1"/>
  <c r="AO89" i="1"/>
  <c r="AH89" i="1"/>
  <c r="AA89" i="1"/>
  <c r="T89" i="1"/>
  <c r="B89" i="1"/>
  <c r="AV88" i="1"/>
  <c r="AO88" i="1"/>
  <c r="AH88" i="1"/>
  <c r="AA88" i="1"/>
  <c r="T88" i="1"/>
  <c r="B88" i="1"/>
  <c r="AV87" i="1"/>
  <c r="AO87" i="1"/>
  <c r="AH87" i="1"/>
  <c r="AA87" i="1"/>
  <c r="T87" i="1"/>
  <c r="B87" i="1"/>
  <c r="AV86" i="1"/>
  <c r="AO86" i="1"/>
  <c r="AH86" i="1"/>
  <c r="AA86" i="1"/>
  <c r="T86" i="1"/>
  <c r="B86" i="1"/>
  <c r="AV85" i="1"/>
  <c r="AO85" i="1"/>
  <c r="AH85" i="1"/>
  <c r="AA85" i="1"/>
  <c r="T85" i="1"/>
  <c r="B85" i="1"/>
  <c r="AV84" i="1"/>
  <c r="AO84" i="1"/>
  <c r="AH84" i="1"/>
  <c r="AA84" i="1"/>
  <c r="T84" i="1"/>
  <c r="B84" i="1"/>
  <c r="AV83" i="1"/>
  <c r="AO83" i="1"/>
  <c r="AH83" i="1"/>
  <c r="AA83" i="1"/>
  <c r="T83" i="1"/>
  <c r="B83" i="1"/>
  <c r="AV82" i="1"/>
  <c r="AO82" i="1"/>
  <c r="AH82" i="1"/>
  <c r="AA82" i="1"/>
  <c r="T82" i="1"/>
  <c r="B82" i="1"/>
  <c r="AV81" i="1"/>
  <c r="AO81" i="1"/>
  <c r="AH81" i="1"/>
  <c r="AA81" i="1"/>
  <c r="T81" i="1"/>
  <c r="B81" i="1"/>
  <c r="AV80" i="1"/>
  <c r="AO80" i="1"/>
  <c r="AH80" i="1"/>
  <c r="AA80" i="1"/>
  <c r="T80" i="1"/>
  <c r="B80" i="1"/>
  <c r="AV79" i="1"/>
  <c r="AO79" i="1"/>
  <c r="AH79" i="1"/>
  <c r="AA79" i="1"/>
  <c r="T79" i="1"/>
  <c r="B79" i="1"/>
  <c r="AV78" i="1"/>
  <c r="AO78" i="1"/>
  <c r="AH78" i="1"/>
  <c r="AA78" i="1"/>
  <c r="T78" i="1"/>
  <c r="B78" i="1"/>
  <c r="AV77" i="1"/>
  <c r="AO77" i="1"/>
  <c r="AH77" i="1"/>
  <c r="AA77" i="1"/>
  <c r="T77" i="1"/>
  <c r="B77" i="1"/>
  <c r="AV76" i="1"/>
  <c r="AO76" i="1"/>
  <c r="AH76" i="1"/>
  <c r="AA76" i="1"/>
  <c r="T76" i="1"/>
  <c r="B76" i="1"/>
  <c r="AV75" i="1"/>
  <c r="AO75" i="1"/>
  <c r="AH75" i="1"/>
  <c r="AA75" i="1"/>
  <c r="T75" i="1"/>
  <c r="B75" i="1"/>
  <c r="AV74" i="1"/>
  <c r="AO74" i="1"/>
  <c r="AH74" i="1"/>
  <c r="AA74" i="1"/>
  <c r="T74" i="1"/>
  <c r="B74" i="1"/>
  <c r="AV73" i="1"/>
  <c r="AO73" i="1"/>
  <c r="AH73" i="1"/>
  <c r="AA73" i="1"/>
  <c r="T73" i="1"/>
  <c r="B73" i="1"/>
  <c r="AV72" i="1"/>
  <c r="AO72" i="1"/>
  <c r="AH72" i="1"/>
  <c r="AA72" i="1"/>
  <c r="T72" i="1"/>
  <c r="B72" i="1"/>
  <c r="AV71" i="1"/>
  <c r="AO71" i="1"/>
  <c r="AH71" i="1"/>
  <c r="AA71" i="1"/>
  <c r="T71" i="1"/>
  <c r="B71" i="1"/>
  <c r="AV70" i="1"/>
  <c r="AO70" i="1"/>
  <c r="AH70" i="1"/>
  <c r="AA70" i="1"/>
  <c r="T70" i="1"/>
  <c r="B70" i="1"/>
  <c r="AV69" i="1"/>
  <c r="AO69" i="1"/>
  <c r="AH69" i="1"/>
  <c r="AA69" i="1"/>
  <c r="T69" i="1"/>
  <c r="B69" i="1"/>
  <c r="AV68" i="1"/>
  <c r="AO68" i="1"/>
  <c r="AH68" i="1"/>
  <c r="AA68" i="1"/>
  <c r="T68" i="1"/>
  <c r="B68" i="1"/>
  <c r="AV67" i="1"/>
  <c r="AO67" i="1"/>
  <c r="AH67" i="1"/>
  <c r="AA67" i="1"/>
  <c r="T67" i="1"/>
  <c r="B67" i="1"/>
  <c r="AV66" i="1"/>
  <c r="AO66" i="1"/>
  <c r="AH66" i="1"/>
  <c r="AA66" i="1"/>
  <c r="T66" i="1"/>
  <c r="B66" i="1"/>
  <c r="AV65" i="1"/>
  <c r="AO65" i="1"/>
  <c r="AH65" i="1"/>
  <c r="AA65" i="1"/>
  <c r="T65" i="1"/>
  <c r="B65" i="1"/>
  <c r="AV64" i="1"/>
  <c r="AO64" i="1"/>
  <c r="AH64" i="1"/>
  <c r="AA64" i="1"/>
  <c r="T64" i="1"/>
  <c r="B64" i="1"/>
  <c r="AV63" i="1"/>
  <c r="AO63" i="1"/>
  <c r="AH63" i="1"/>
  <c r="AA63" i="1"/>
  <c r="T63" i="1"/>
  <c r="B63" i="1"/>
  <c r="AV62" i="1"/>
  <c r="AO62" i="1"/>
  <c r="AH62" i="1"/>
  <c r="AA62" i="1"/>
  <c r="T62" i="1"/>
  <c r="B62" i="1"/>
  <c r="AV61" i="1"/>
  <c r="AO61" i="1"/>
  <c r="AH61" i="1"/>
  <c r="AA61" i="1"/>
  <c r="T61" i="1"/>
  <c r="B61" i="1"/>
  <c r="AV60" i="1"/>
  <c r="AO60" i="1"/>
  <c r="AH60" i="1"/>
  <c r="AA60" i="1"/>
  <c r="T60" i="1"/>
  <c r="B60" i="1"/>
  <c r="AV59" i="1"/>
  <c r="AO59" i="1"/>
  <c r="AH59" i="1"/>
  <c r="AA59" i="1"/>
  <c r="T59" i="1"/>
  <c r="B59" i="1"/>
  <c r="AV58" i="1"/>
  <c r="AO58" i="1"/>
  <c r="AH58" i="1"/>
  <c r="AA58" i="1"/>
  <c r="T58" i="1"/>
  <c r="B58" i="1"/>
  <c r="AV57" i="1"/>
  <c r="AO57" i="1"/>
  <c r="AH57" i="1"/>
  <c r="AA57" i="1"/>
  <c r="T57" i="1"/>
  <c r="B57" i="1"/>
  <c r="AV56" i="1"/>
  <c r="AO56" i="1"/>
  <c r="AH56" i="1"/>
  <c r="AA56" i="1"/>
  <c r="T56" i="1"/>
  <c r="B56" i="1"/>
  <c r="AV55" i="1"/>
  <c r="AO55" i="1"/>
  <c r="AH55" i="1"/>
  <c r="AA55" i="1"/>
  <c r="T55" i="1"/>
  <c r="B55" i="1"/>
  <c r="AV54" i="1"/>
  <c r="AO54" i="1"/>
  <c r="AH54" i="1"/>
  <c r="AA54" i="1"/>
  <c r="T54" i="1"/>
  <c r="B54" i="1"/>
  <c r="AV53" i="1"/>
  <c r="AO53" i="1"/>
  <c r="AH53" i="1"/>
  <c r="AA53" i="1"/>
  <c r="T53" i="1"/>
  <c r="B53" i="1"/>
  <c r="AV52" i="1"/>
  <c r="AO52" i="1"/>
  <c r="AH52" i="1"/>
  <c r="AA52" i="1"/>
  <c r="T52" i="1"/>
  <c r="B52" i="1"/>
  <c r="AV51" i="1"/>
  <c r="AO51" i="1"/>
  <c r="AH51" i="1"/>
  <c r="AA51" i="1"/>
  <c r="T51" i="1"/>
  <c r="B51" i="1"/>
  <c r="AV50" i="1"/>
  <c r="AO50" i="1"/>
  <c r="AH50" i="1"/>
  <c r="AA50" i="1"/>
  <c r="T50" i="1"/>
  <c r="B50" i="1"/>
  <c r="AV49" i="1"/>
  <c r="AO49" i="1"/>
  <c r="AH49" i="1"/>
  <c r="AA49" i="1"/>
  <c r="T49" i="1"/>
  <c r="B49" i="1"/>
  <c r="AV48" i="1"/>
  <c r="AO48" i="1"/>
  <c r="AH48" i="1"/>
  <c r="AA48" i="1"/>
  <c r="T48" i="1"/>
  <c r="B48" i="1"/>
  <c r="AV47" i="1"/>
  <c r="AO47" i="1"/>
  <c r="AH47" i="1"/>
  <c r="AA47" i="1"/>
  <c r="T47" i="1"/>
  <c r="B47" i="1"/>
  <c r="AV46" i="1"/>
  <c r="AO46" i="1"/>
  <c r="AH46" i="1"/>
  <c r="AA46" i="1"/>
  <c r="T46" i="1"/>
  <c r="B46" i="1"/>
  <c r="AV45" i="1"/>
  <c r="AO45" i="1"/>
  <c r="AH45" i="1"/>
  <c r="AA45" i="1"/>
  <c r="T45" i="1"/>
  <c r="B45" i="1"/>
  <c r="AV44" i="1"/>
  <c r="AO44" i="1"/>
  <c r="AH44" i="1"/>
  <c r="AA44" i="1"/>
  <c r="T44" i="1"/>
  <c r="B44" i="1"/>
  <c r="AV43" i="1"/>
  <c r="AO43" i="1"/>
  <c r="AH43" i="1"/>
  <c r="AA43" i="1"/>
  <c r="T43" i="1"/>
  <c r="B43" i="1"/>
  <c r="AV42" i="1"/>
  <c r="AO42" i="1"/>
  <c r="AH42" i="1"/>
  <c r="AA42" i="1"/>
  <c r="T42" i="1"/>
  <c r="B42" i="1"/>
  <c r="AV41" i="1"/>
  <c r="AO41" i="1"/>
  <c r="AH41" i="1"/>
  <c r="AA41" i="1"/>
  <c r="T41" i="1"/>
  <c r="B41" i="1"/>
  <c r="AV40" i="1"/>
  <c r="AO40" i="1"/>
  <c r="AH40" i="1"/>
  <c r="AA40" i="1"/>
  <c r="T40" i="1"/>
  <c r="B40" i="1"/>
  <c r="AV39" i="1"/>
  <c r="AO39" i="1"/>
  <c r="AH39" i="1"/>
  <c r="AA39" i="1"/>
  <c r="T39" i="1"/>
  <c r="B39" i="1"/>
  <c r="AV38" i="1"/>
  <c r="AO38" i="1"/>
  <c r="AH38" i="1"/>
  <c r="AA38" i="1"/>
  <c r="T38" i="1"/>
  <c r="B38" i="1"/>
  <c r="AV37" i="1"/>
  <c r="AO37" i="1"/>
  <c r="AH37" i="1"/>
  <c r="AA37" i="1"/>
  <c r="T37" i="1"/>
  <c r="B37" i="1"/>
  <c r="AV36" i="1"/>
  <c r="AO36" i="1"/>
  <c r="AH36" i="1"/>
  <c r="AA36" i="1"/>
  <c r="T36" i="1"/>
  <c r="B36" i="1"/>
  <c r="AV35" i="1"/>
  <c r="AO35" i="1"/>
  <c r="AH35" i="1"/>
  <c r="AA35" i="1"/>
  <c r="T35" i="1"/>
  <c r="B35" i="1"/>
  <c r="AV34" i="1"/>
  <c r="AO34" i="1"/>
  <c r="AH34" i="1"/>
  <c r="AA34" i="1"/>
  <c r="T34" i="1"/>
  <c r="B34" i="1"/>
  <c r="AV33" i="1"/>
  <c r="AO33" i="1"/>
  <c r="AH33" i="1"/>
  <c r="AA33" i="1"/>
  <c r="T33" i="1"/>
  <c r="B33" i="1"/>
  <c r="AV32" i="1"/>
  <c r="AO32" i="1"/>
  <c r="AH32" i="1"/>
  <c r="AA32" i="1"/>
  <c r="T32" i="1"/>
  <c r="B32" i="1"/>
  <c r="AV31" i="1"/>
  <c r="AO31" i="1"/>
  <c r="AH31" i="1"/>
  <c r="AA31" i="1"/>
  <c r="T31" i="1"/>
  <c r="B31" i="1"/>
  <c r="AV30" i="1"/>
  <c r="AO30" i="1"/>
  <c r="AH30" i="1"/>
  <c r="AA30" i="1"/>
  <c r="T30" i="1"/>
  <c r="B30" i="1"/>
  <c r="AV29" i="1"/>
  <c r="AO29" i="1"/>
  <c r="AH29" i="1"/>
  <c r="AA29" i="1"/>
  <c r="T29" i="1"/>
  <c r="B29" i="1"/>
  <c r="AV28" i="1"/>
  <c r="AO28" i="1"/>
  <c r="AH28" i="1"/>
  <c r="AA28" i="1"/>
  <c r="T28" i="1"/>
  <c r="B28" i="1"/>
  <c r="AV27" i="1"/>
  <c r="AO27" i="1"/>
  <c r="AH27" i="1"/>
  <c r="AA27" i="1"/>
  <c r="T27" i="1"/>
  <c r="B27" i="1"/>
  <c r="AV26" i="1"/>
  <c r="AO26" i="1"/>
  <c r="AH26" i="1"/>
  <c r="AA26" i="1"/>
  <c r="T26" i="1"/>
  <c r="B26" i="1"/>
  <c r="AV25" i="1"/>
  <c r="AO25" i="1"/>
  <c r="AH25" i="1"/>
  <c r="AA25" i="1"/>
  <c r="T25" i="1"/>
  <c r="B25" i="1"/>
  <c r="AV24" i="1"/>
  <c r="AO24" i="1"/>
  <c r="AH24" i="1"/>
  <c r="AA24" i="1"/>
  <c r="T24" i="1"/>
  <c r="B24" i="1"/>
  <c r="AV23" i="1"/>
  <c r="AO23" i="1"/>
  <c r="AH23" i="1"/>
  <c r="AA23" i="1"/>
  <c r="T23" i="1"/>
  <c r="B23" i="1"/>
  <c r="AV22" i="1"/>
  <c r="AO22" i="1"/>
  <c r="AH22" i="1"/>
  <c r="AA22" i="1"/>
  <c r="T22" i="1"/>
  <c r="B22" i="1"/>
  <c r="AV21" i="1"/>
  <c r="AO21" i="1"/>
  <c r="AH21" i="1"/>
  <c r="AA21" i="1"/>
  <c r="T21" i="1"/>
  <c r="B21" i="1"/>
  <c r="AV20" i="1"/>
  <c r="AO20" i="1"/>
  <c r="AH20" i="1"/>
  <c r="AA20" i="1"/>
  <c r="T20" i="1"/>
  <c r="B20" i="1"/>
  <c r="AV19" i="1"/>
  <c r="AO19" i="1"/>
  <c r="AH19" i="1"/>
  <c r="AA19" i="1"/>
  <c r="T19" i="1"/>
  <c r="B19" i="1"/>
  <c r="AV18" i="1"/>
  <c r="AO18" i="1"/>
  <c r="AH18" i="1"/>
  <c r="AA18" i="1"/>
  <c r="T18" i="1"/>
  <c r="B18" i="1"/>
  <c r="AV17" i="1"/>
  <c r="AO17" i="1"/>
  <c r="AH17" i="1"/>
  <c r="AA17" i="1"/>
  <c r="T17" i="1"/>
  <c r="B17" i="1"/>
  <c r="AV16" i="1"/>
  <c r="AO16" i="1"/>
  <c r="AH16" i="1"/>
  <c r="AA16" i="1"/>
  <c r="T16" i="1"/>
  <c r="B16" i="1"/>
  <c r="AV15" i="1"/>
  <c r="AO15" i="1"/>
  <c r="AH15" i="1"/>
  <c r="AA15" i="1"/>
  <c r="T15" i="1"/>
  <c r="B15" i="1"/>
  <c r="AV14" i="1"/>
  <c r="AO14" i="1"/>
  <c r="AH14" i="1"/>
  <c r="AA14" i="1"/>
  <c r="T14" i="1"/>
  <c r="B14" i="1"/>
  <c r="AV13" i="1"/>
  <c r="AO13" i="1"/>
  <c r="AH13" i="1"/>
  <c r="AA13" i="1"/>
  <c r="T13" i="1"/>
  <c r="B13" i="1"/>
  <c r="AV12" i="1"/>
  <c r="AO12" i="1"/>
  <c r="AH12" i="1"/>
  <c r="AA12" i="1"/>
  <c r="T12" i="1"/>
  <c r="B12" i="1"/>
  <c r="AV11" i="1"/>
  <c r="AO11" i="1"/>
  <c r="AH11" i="1"/>
  <c r="AA11" i="1"/>
  <c r="T11" i="1"/>
  <c r="B11" i="1"/>
  <c r="AV10" i="1"/>
  <c r="AO10" i="1"/>
  <c r="AH10" i="1"/>
  <c r="AA10" i="1"/>
  <c r="T10" i="1"/>
  <c r="B10" i="1"/>
  <c r="AV9" i="1"/>
  <c r="AO9" i="1"/>
  <c r="AH9" i="1"/>
  <c r="AA9" i="1"/>
  <c r="T9" i="1"/>
  <c r="B9" i="1"/>
  <c r="AV8" i="1"/>
  <c r="AO8" i="1"/>
  <c r="AH8" i="1"/>
  <c r="AA8" i="1"/>
  <c r="T8" i="1"/>
  <c r="B8" i="1"/>
  <c r="AV7" i="1"/>
  <c r="AO7" i="1"/>
  <c r="AH7" i="1"/>
  <c r="AA7" i="1"/>
  <c r="T7" i="1"/>
  <c r="B7" i="1"/>
  <c r="AV6" i="1"/>
  <c r="AO6" i="1"/>
  <c r="AH6" i="1"/>
  <c r="AA6" i="1"/>
  <c r="T6" i="1"/>
  <c r="B6" i="1"/>
  <c r="AV5" i="1"/>
  <c r="AO5" i="1"/>
  <c r="AH5" i="1"/>
  <c r="AA5" i="1"/>
  <c r="T5" i="1"/>
  <c r="B5" i="1"/>
  <c r="AV4" i="1"/>
  <c r="AO4" i="1"/>
  <c r="AH4" i="1"/>
  <c r="AA4" i="1"/>
  <c r="T4" i="1"/>
  <c r="B4" i="1"/>
  <c r="AV3" i="1"/>
  <c r="AO3" i="1"/>
  <c r="AH3" i="1"/>
  <c r="AA3" i="1"/>
  <c r="T3" i="1"/>
  <c r="B3" i="1"/>
  <c r="AV2" i="1"/>
  <c r="AO2" i="1"/>
  <c r="AH2" i="1"/>
  <c r="AA2" i="1"/>
  <c r="T2" i="1"/>
  <c r="B2" i="1"/>
  <c r="I212" i="2" s="1"/>
  <c r="K2" i="2" l="1"/>
  <c r="I4" i="2"/>
  <c r="J5" i="2"/>
  <c r="K6" i="2"/>
  <c r="I8" i="2"/>
  <c r="J9" i="2"/>
  <c r="K10" i="2"/>
  <c r="I12" i="2"/>
  <c r="J13" i="2"/>
  <c r="K14" i="2"/>
  <c r="I16" i="2"/>
  <c r="J17" i="2"/>
  <c r="K18" i="2"/>
  <c r="I20" i="2"/>
  <c r="J21" i="2"/>
  <c r="K22" i="2"/>
  <c r="I24" i="2"/>
  <c r="J25" i="2"/>
  <c r="K26" i="2"/>
  <c r="I28" i="2"/>
  <c r="J29" i="2"/>
  <c r="K30" i="2"/>
  <c r="I32" i="2"/>
  <c r="J33" i="2"/>
  <c r="K34" i="2"/>
  <c r="I36" i="2"/>
  <c r="J37" i="2"/>
  <c r="K38" i="2"/>
  <c r="I40" i="2"/>
  <c r="J41" i="2"/>
  <c r="K42" i="2"/>
  <c r="I44" i="2"/>
  <c r="J45" i="2"/>
  <c r="I48" i="2"/>
  <c r="K50" i="2"/>
  <c r="J53" i="2"/>
  <c r="I56" i="2"/>
  <c r="K58" i="2"/>
  <c r="J61" i="2"/>
  <c r="I64" i="2"/>
  <c r="K66" i="2"/>
  <c r="J69" i="2"/>
  <c r="I72" i="2"/>
  <c r="K74" i="2"/>
  <c r="J77" i="2"/>
  <c r="I80" i="2"/>
  <c r="K82" i="2"/>
  <c r="J85" i="2"/>
  <c r="I88" i="2"/>
  <c r="K90" i="2"/>
  <c r="J93" i="2"/>
  <c r="I96" i="2"/>
  <c r="K98" i="2"/>
  <c r="J101" i="2"/>
  <c r="J105" i="2"/>
  <c r="K110" i="2"/>
  <c r="I116" i="2"/>
  <c r="J121" i="2"/>
  <c r="K126" i="2"/>
  <c r="I132" i="2"/>
  <c r="J137" i="2"/>
  <c r="K142" i="2"/>
  <c r="I148" i="2"/>
  <c r="J153" i="2"/>
  <c r="K158" i="2"/>
  <c r="I164" i="2"/>
  <c r="J169" i="2"/>
  <c r="K174" i="2"/>
  <c r="I180" i="2"/>
  <c r="J185" i="2"/>
  <c r="K190" i="2"/>
  <c r="I196" i="2"/>
  <c r="J201" i="2"/>
  <c r="K206" i="2"/>
  <c r="K215" i="2"/>
  <c r="J214" i="2"/>
  <c r="I213" i="2"/>
  <c r="K211" i="2"/>
  <c r="J210" i="2"/>
  <c r="I209" i="2"/>
  <c r="K207" i="2"/>
  <c r="J206" i="2"/>
  <c r="I205" i="2"/>
  <c r="K203" i="2"/>
  <c r="J202" i="2"/>
  <c r="I201" i="2"/>
  <c r="K199" i="2"/>
  <c r="J198" i="2"/>
  <c r="I197" i="2"/>
  <c r="K195" i="2"/>
  <c r="J194" i="2"/>
  <c r="I193" i="2"/>
  <c r="K191" i="2"/>
  <c r="J190" i="2"/>
  <c r="I189" i="2"/>
  <c r="K187" i="2"/>
  <c r="J186" i="2"/>
  <c r="I185" i="2"/>
  <c r="K183" i="2"/>
  <c r="J182" i="2"/>
  <c r="I181" i="2"/>
  <c r="K179" i="2"/>
  <c r="J178" i="2"/>
  <c r="I177" i="2"/>
  <c r="K175" i="2"/>
  <c r="J174" i="2"/>
  <c r="I173" i="2"/>
  <c r="K171" i="2"/>
  <c r="J170" i="2"/>
  <c r="I169" i="2"/>
  <c r="K167" i="2"/>
  <c r="J166" i="2"/>
  <c r="I165" i="2"/>
  <c r="K163" i="2"/>
  <c r="J162" i="2"/>
  <c r="I161" i="2"/>
  <c r="K159" i="2"/>
  <c r="J158" i="2"/>
  <c r="I157" i="2"/>
  <c r="K155" i="2"/>
  <c r="J154" i="2"/>
  <c r="I153" i="2"/>
  <c r="K151" i="2"/>
  <c r="J150" i="2"/>
  <c r="I149" i="2"/>
  <c r="K147" i="2"/>
  <c r="J146" i="2"/>
  <c r="I145" i="2"/>
  <c r="K143" i="2"/>
  <c r="J142" i="2"/>
  <c r="I141" i="2"/>
  <c r="K139" i="2"/>
  <c r="J138" i="2"/>
  <c r="I137" i="2"/>
  <c r="K135" i="2"/>
  <c r="J134" i="2"/>
  <c r="I133" i="2"/>
  <c r="K131" i="2"/>
  <c r="J130" i="2"/>
  <c r="I129" i="2"/>
  <c r="K127" i="2"/>
  <c r="J126" i="2"/>
  <c r="I125" i="2"/>
  <c r="K123" i="2"/>
  <c r="J122" i="2"/>
  <c r="I121" i="2"/>
  <c r="K119" i="2"/>
  <c r="J118" i="2"/>
  <c r="I117" i="2"/>
  <c r="K115" i="2"/>
  <c r="J114" i="2"/>
  <c r="I113" i="2"/>
  <c r="K111" i="2"/>
  <c r="J110" i="2"/>
  <c r="I109" i="2"/>
  <c r="K107" i="2"/>
  <c r="J106" i="2"/>
  <c r="I105" i="2"/>
  <c r="K103" i="2"/>
  <c r="J215" i="2"/>
  <c r="I214" i="2"/>
  <c r="K212" i="2"/>
  <c r="J211" i="2"/>
  <c r="I210" i="2"/>
  <c r="K208" i="2"/>
  <c r="J207" i="2"/>
  <c r="I206" i="2"/>
  <c r="K204" i="2"/>
  <c r="J203" i="2"/>
  <c r="I202" i="2"/>
  <c r="K200" i="2"/>
  <c r="J199" i="2"/>
  <c r="I198" i="2"/>
  <c r="K196" i="2"/>
  <c r="J195" i="2"/>
  <c r="I194" i="2"/>
  <c r="K192" i="2"/>
  <c r="J191" i="2"/>
  <c r="I190" i="2"/>
  <c r="K188" i="2"/>
  <c r="J187" i="2"/>
  <c r="I186" i="2"/>
  <c r="K184" i="2"/>
  <c r="J183" i="2"/>
  <c r="I182" i="2"/>
  <c r="K180" i="2"/>
  <c r="J179" i="2"/>
  <c r="I178" i="2"/>
  <c r="K176" i="2"/>
  <c r="J175" i="2"/>
  <c r="I174" i="2"/>
  <c r="K172" i="2"/>
  <c r="J171" i="2"/>
  <c r="I170" i="2"/>
  <c r="K168" i="2"/>
  <c r="J167" i="2"/>
  <c r="I166" i="2"/>
  <c r="K164" i="2"/>
  <c r="J163" i="2"/>
  <c r="I162" i="2"/>
  <c r="K160" i="2"/>
  <c r="J159" i="2"/>
  <c r="I158" i="2"/>
  <c r="K156" i="2"/>
  <c r="J155" i="2"/>
  <c r="I154" i="2"/>
  <c r="K152" i="2"/>
  <c r="J151" i="2"/>
  <c r="I150" i="2"/>
  <c r="K148" i="2"/>
  <c r="J147" i="2"/>
  <c r="I146" i="2"/>
  <c r="K144" i="2"/>
  <c r="J143" i="2"/>
  <c r="I142" i="2"/>
  <c r="K140" i="2"/>
  <c r="J139" i="2"/>
  <c r="I138" i="2"/>
  <c r="K136" i="2"/>
  <c r="J135" i="2"/>
  <c r="I134" i="2"/>
  <c r="K132" i="2"/>
  <c r="J131" i="2"/>
  <c r="I130" i="2"/>
  <c r="K128" i="2"/>
  <c r="J127" i="2"/>
  <c r="I126" i="2"/>
  <c r="K124" i="2"/>
  <c r="J123" i="2"/>
  <c r="I122" i="2"/>
  <c r="K120" i="2"/>
  <c r="J119" i="2"/>
  <c r="I118" i="2"/>
  <c r="K116" i="2"/>
  <c r="J115" i="2"/>
  <c r="I114" i="2"/>
  <c r="K112" i="2"/>
  <c r="J111" i="2"/>
  <c r="I110" i="2"/>
  <c r="K108" i="2"/>
  <c r="J107" i="2"/>
  <c r="I106" i="2"/>
  <c r="K104" i="2"/>
  <c r="J103" i="2"/>
  <c r="I215" i="2"/>
  <c r="J212" i="2"/>
  <c r="K209" i="2"/>
  <c r="I207" i="2"/>
  <c r="J204" i="2"/>
  <c r="K201" i="2"/>
  <c r="I199" i="2"/>
  <c r="J196" i="2"/>
  <c r="K193" i="2"/>
  <c r="I191" i="2"/>
  <c r="J188" i="2"/>
  <c r="K185" i="2"/>
  <c r="I183" i="2"/>
  <c r="J180" i="2"/>
  <c r="K177" i="2"/>
  <c r="I175" i="2"/>
  <c r="J172" i="2"/>
  <c r="K169" i="2"/>
  <c r="I167" i="2"/>
  <c r="J164" i="2"/>
  <c r="K161" i="2"/>
  <c r="I159" i="2"/>
  <c r="J156" i="2"/>
  <c r="K153" i="2"/>
  <c r="I151" i="2"/>
  <c r="J148" i="2"/>
  <c r="K145" i="2"/>
  <c r="I143" i="2"/>
  <c r="J140" i="2"/>
  <c r="K137" i="2"/>
  <c r="I135" i="2"/>
  <c r="J132" i="2"/>
  <c r="K129" i="2"/>
  <c r="I127" i="2"/>
  <c r="J124" i="2"/>
  <c r="K121" i="2"/>
  <c r="I119" i="2"/>
  <c r="J116" i="2"/>
  <c r="K113" i="2"/>
  <c r="I111" i="2"/>
  <c r="J108" i="2"/>
  <c r="K105" i="2"/>
  <c r="I103" i="2"/>
  <c r="K101" i="2"/>
  <c r="J100" i="2"/>
  <c r="I99" i="2"/>
  <c r="K97" i="2"/>
  <c r="J96" i="2"/>
  <c r="I95" i="2"/>
  <c r="K93" i="2"/>
  <c r="J92" i="2"/>
  <c r="I91" i="2"/>
  <c r="K89" i="2"/>
  <c r="J88" i="2"/>
  <c r="I87" i="2"/>
  <c r="K85" i="2"/>
  <c r="J84" i="2"/>
  <c r="I83" i="2"/>
  <c r="K81" i="2"/>
  <c r="J80" i="2"/>
  <c r="I79" i="2"/>
  <c r="K77" i="2"/>
  <c r="J76" i="2"/>
  <c r="I75" i="2"/>
  <c r="K73" i="2"/>
  <c r="J72" i="2"/>
  <c r="I71" i="2"/>
  <c r="K69" i="2"/>
  <c r="J68" i="2"/>
  <c r="I67" i="2"/>
  <c r="K65" i="2"/>
  <c r="J64" i="2"/>
  <c r="I63" i="2"/>
  <c r="K61" i="2"/>
  <c r="J60" i="2"/>
  <c r="I59" i="2"/>
  <c r="K57" i="2"/>
  <c r="J56" i="2"/>
  <c r="I55" i="2"/>
  <c r="K53" i="2"/>
  <c r="J52" i="2"/>
  <c r="I51" i="2"/>
  <c r="K49" i="2"/>
  <c r="J48" i="2"/>
  <c r="I47" i="2"/>
  <c r="K45" i="2"/>
  <c r="K213" i="2"/>
  <c r="I211" i="2"/>
  <c r="J208" i="2"/>
  <c r="K205" i="2"/>
  <c r="I203" i="2"/>
  <c r="J200" i="2"/>
  <c r="K197" i="2"/>
  <c r="I195" i="2"/>
  <c r="J192" i="2"/>
  <c r="K189" i="2"/>
  <c r="I187" i="2"/>
  <c r="J184" i="2"/>
  <c r="K181" i="2"/>
  <c r="I179" i="2"/>
  <c r="J176" i="2"/>
  <c r="K173" i="2"/>
  <c r="I171" i="2"/>
  <c r="J168" i="2"/>
  <c r="K165" i="2"/>
  <c r="I163" i="2"/>
  <c r="J160" i="2"/>
  <c r="K157" i="2"/>
  <c r="I155" i="2"/>
  <c r="J152" i="2"/>
  <c r="K149" i="2"/>
  <c r="I147" i="2"/>
  <c r="J144" i="2"/>
  <c r="K141" i="2"/>
  <c r="I139" i="2"/>
  <c r="J136" i="2"/>
  <c r="K133" i="2"/>
  <c r="I131" i="2"/>
  <c r="J128" i="2"/>
  <c r="K125" i="2"/>
  <c r="I123" i="2"/>
  <c r="J120" i="2"/>
  <c r="K117" i="2"/>
  <c r="I115" i="2"/>
  <c r="J112" i="2"/>
  <c r="K109" i="2"/>
  <c r="I107" i="2"/>
  <c r="J104" i="2"/>
  <c r="J102" i="2"/>
  <c r="I101" i="2"/>
  <c r="K99" i="2"/>
  <c r="J98" i="2"/>
  <c r="I97" i="2"/>
  <c r="K95" i="2"/>
  <c r="J94" i="2"/>
  <c r="I93" i="2"/>
  <c r="K91" i="2"/>
  <c r="J90" i="2"/>
  <c r="I89" i="2"/>
  <c r="K87" i="2"/>
  <c r="J86" i="2"/>
  <c r="I85" i="2"/>
  <c r="K83" i="2"/>
  <c r="J82" i="2"/>
  <c r="I81" i="2"/>
  <c r="K79" i="2"/>
  <c r="J78" i="2"/>
  <c r="I77" i="2"/>
  <c r="K75" i="2"/>
  <c r="J74" i="2"/>
  <c r="I73" i="2"/>
  <c r="K71" i="2"/>
  <c r="J70" i="2"/>
  <c r="I69" i="2"/>
  <c r="K67" i="2"/>
  <c r="J66" i="2"/>
  <c r="I65" i="2"/>
  <c r="K63" i="2"/>
  <c r="J62" i="2"/>
  <c r="I61" i="2"/>
  <c r="K59" i="2"/>
  <c r="J58" i="2"/>
  <c r="I57" i="2"/>
  <c r="K55" i="2"/>
  <c r="J54" i="2"/>
  <c r="I53" i="2"/>
  <c r="K51" i="2"/>
  <c r="J50" i="2"/>
  <c r="I49" i="2"/>
  <c r="K47" i="2"/>
  <c r="J46" i="2"/>
  <c r="I2" i="2"/>
  <c r="J3" i="2"/>
  <c r="K4" i="2"/>
  <c r="I6" i="2"/>
  <c r="J7" i="2"/>
  <c r="K8" i="2"/>
  <c r="I10" i="2"/>
  <c r="J11" i="2"/>
  <c r="K12" i="2"/>
  <c r="I14" i="2"/>
  <c r="J15" i="2"/>
  <c r="K16" i="2"/>
  <c r="I18" i="2"/>
  <c r="J19" i="2"/>
  <c r="K20" i="2"/>
  <c r="I22" i="2"/>
  <c r="J23" i="2"/>
  <c r="K24" i="2"/>
  <c r="I26" i="2"/>
  <c r="J27" i="2"/>
  <c r="K28" i="2"/>
  <c r="I30" i="2"/>
  <c r="J31" i="2"/>
  <c r="K32" i="2"/>
  <c r="I34" i="2"/>
  <c r="J35" i="2"/>
  <c r="K36" i="2"/>
  <c r="I38" i="2"/>
  <c r="J39" i="2"/>
  <c r="K40" i="2"/>
  <c r="I42" i="2"/>
  <c r="J43" i="2"/>
  <c r="K44" i="2"/>
  <c r="K46" i="2"/>
  <c r="J49" i="2"/>
  <c r="I52" i="2"/>
  <c r="K54" i="2"/>
  <c r="J57" i="2"/>
  <c r="I60" i="2"/>
  <c r="K62" i="2"/>
  <c r="J65" i="2"/>
  <c r="I68" i="2"/>
  <c r="K70" i="2"/>
  <c r="J73" i="2"/>
  <c r="I76" i="2"/>
  <c r="K78" i="2"/>
  <c r="J81" i="2"/>
  <c r="I84" i="2"/>
  <c r="K86" i="2"/>
  <c r="J89" i="2"/>
  <c r="I92" i="2"/>
  <c r="K94" i="2"/>
  <c r="J97" i="2"/>
  <c r="I100" i="2"/>
  <c r="K102" i="2"/>
  <c r="I108" i="2"/>
  <c r="J113" i="2"/>
  <c r="K118" i="2"/>
  <c r="I124" i="2"/>
  <c r="J129" i="2"/>
  <c r="K134" i="2"/>
  <c r="I140" i="2"/>
  <c r="J145" i="2"/>
  <c r="K150" i="2"/>
  <c r="I156" i="2"/>
  <c r="J161" i="2"/>
  <c r="K166" i="2"/>
  <c r="I172" i="2"/>
  <c r="J177" i="2"/>
  <c r="K182" i="2"/>
  <c r="I188" i="2"/>
  <c r="J193" i="2"/>
  <c r="K198" i="2"/>
  <c r="I204" i="2"/>
  <c r="J209" i="2"/>
  <c r="K214" i="2"/>
</calcChain>
</file>

<file path=xl/sharedStrings.xml><?xml version="1.0" encoding="utf-8"?>
<sst xmlns="http://schemas.openxmlformats.org/spreadsheetml/2006/main" count="3184" uniqueCount="1731">
  <si>
    <t>type</t>
  </si>
  <si>
    <t>trimmed_select_name</t>
  </si>
  <si>
    <t>name</t>
  </si>
  <si>
    <t>name_description</t>
  </si>
  <si>
    <t>paper_number</t>
  </si>
  <si>
    <t>appears_r1309</t>
  </si>
  <si>
    <t>required</t>
  </si>
  <si>
    <t>appearance</t>
  </si>
  <si>
    <t>default</t>
  </si>
  <si>
    <t>relevant</t>
  </si>
  <si>
    <t>read_only</t>
  </si>
  <si>
    <t>choice_filter</t>
  </si>
  <si>
    <t>constraint</t>
  </si>
  <si>
    <t>calculation</t>
  </si>
  <si>
    <t>label#english</t>
  </si>
  <si>
    <t>hint#english</t>
  </si>
  <si>
    <t>image#english</t>
  </si>
  <si>
    <t>label::english</t>
  </si>
  <si>
    <t>hint::english</t>
  </si>
  <si>
    <t>image::english</t>
  </si>
  <si>
    <t>constraint_message::english</t>
  </si>
  <si>
    <t>label#french</t>
  </si>
  <si>
    <t>hint#french</t>
  </si>
  <si>
    <t>image#french</t>
  </si>
  <si>
    <t>label::french</t>
  </si>
  <si>
    <t>hint::french</t>
  </si>
  <si>
    <t>image::french</t>
  </si>
  <si>
    <t>constraint_message::french</t>
  </si>
  <si>
    <t>label#german</t>
  </si>
  <si>
    <t>hint#german</t>
  </si>
  <si>
    <t>image#german</t>
  </si>
  <si>
    <t>label::german</t>
  </si>
  <si>
    <t>hint::german</t>
  </si>
  <si>
    <t>image::german</t>
  </si>
  <si>
    <t>constraint_message::german</t>
  </si>
  <si>
    <t>label#norwegian</t>
  </si>
  <si>
    <t>hint#norwegian</t>
  </si>
  <si>
    <t>image#norwegian</t>
  </si>
  <si>
    <t>label::norwegian</t>
  </si>
  <si>
    <t>hint::norwegian</t>
  </si>
  <si>
    <t>image::norwegian</t>
  </si>
  <si>
    <t>constraint_message::norwegian</t>
  </si>
  <si>
    <t>label#spanish</t>
  </si>
  <si>
    <t>hint#spanish</t>
  </si>
  <si>
    <t>image#spanish</t>
  </si>
  <si>
    <t>label::spanish</t>
  </si>
  <si>
    <t>hint::spanish</t>
  </si>
  <si>
    <t>image::spanish</t>
  </si>
  <si>
    <t>constraint_message::spanish</t>
  </si>
  <si>
    <t>order</t>
  </si>
  <si>
    <t>start</t>
  </si>
  <si>
    <t>survey instance started</t>
  </si>
  <si>
    <t>y</t>
  </si>
  <si>
    <t/>
  </si>
  <si>
    <t>end</t>
  </si>
  <si>
    <t>survey instance finalised</t>
  </si>
  <si>
    <t>deviceid</t>
  </si>
  <si>
    <t>survey instance device id</t>
  </si>
  <si>
    <t>begin group</t>
  </si>
  <si>
    <t>visit</t>
  </si>
  <si>
    <t>Visit Details</t>
  </si>
  <si>
    <t>text</t>
  </si>
  <si>
    <t>nl_visit</t>
  </si>
  <si>
    <t>yes</t>
  </si>
  <si>
    <t>Please enter identifiers carefully as these are used to link data</t>
  </si>
  <si>
    <t>date</t>
  </si>
  <si>
    <t>visd</t>
  </si>
  <si>
    <t>visit date</t>
  </si>
  <si>
    <t>. &lt;= today()</t>
  </si>
  <si>
    <t>Visit date</t>
  </si>
  <si>
    <t>Enter a date</t>
  </si>
  <si>
    <t>Expected date is less than or equal to current date</t>
  </si>
  <si>
    <t>sids</t>
  </si>
  <si>
    <t>subject id screening</t>
  </si>
  <si>
    <t>n</t>
  </si>
  <si>
    <t>999-</t>
  </si>
  <si>
    <t>regex(.,'^999-[0-9]{3}$')</t>
  </si>
  <si>
    <t>Subject Screening  ID</t>
  </si>
  <si>
    <t>Enter text. Use the format '999-XXX' where X is the subject screening number</t>
  </si>
  <si>
    <t>Expected Subject Screening ID format is 999-XXX</t>
  </si>
  <si>
    <t>sinit</t>
  </si>
  <si>
    <t>subject initials</t>
  </si>
  <si>
    <t>regex(.,'^[A-Z]{2}-[A-Z]{2}$')</t>
  </si>
  <si>
    <t>Subject Initials</t>
  </si>
  <si>
    <t>Enter text. Use the format 'ZZ-AA' where the letters are the first two of the last name (ZZ) and first (AA) name</t>
  </si>
  <si>
    <t>Expected initials format is ZZ-AA</t>
  </si>
  <si>
    <t>dob</t>
  </si>
  <si>
    <t>subject date of birth</t>
  </si>
  <si>
    <t>((today()+1-.) div 365.25) &gt;= 18</t>
  </si>
  <si>
    <t>Date of Birth</t>
  </si>
  <si>
    <t>Enter a date. Subjects must be 18 years or older to participate in the study</t>
  </si>
  <si>
    <t>Expected age 18 years or older</t>
  </si>
  <si>
    <t>iname</t>
  </si>
  <si>
    <t>interviewer name</t>
  </si>
  <si>
    <t>Interviewer name</t>
  </si>
  <si>
    <t>Enter text</t>
  </si>
  <si>
    <t>end group</t>
  </si>
  <si>
    <t>demo</t>
  </si>
  <si>
    <t>Demographics</t>
  </si>
  <si>
    <t>nl_demo</t>
  </si>
  <si>
    <t>Démographie</t>
  </si>
  <si>
    <t>Demographie</t>
  </si>
  <si>
    <t>Demografi</t>
  </si>
  <si>
    <t>Datos demográficos</t>
  </si>
  <si>
    <t>select_one cob</t>
  </si>
  <si>
    <t>cob</t>
  </si>
  <si>
    <t>country of birth</t>
  </si>
  <si>
    <t>quick</t>
  </si>
  <si>
    <t>What is your country of birth?</t>
  </si>
  <si>
    <t>Select one</t>
  </si>
  <si>
    <t>Dans quel pays êtes-vous né(e)?</t>
  </si>
  <si>
    <t>Sélectionnez un</t>
  </si>
  <si>
    <t>Welches ist Ihr Geburtsland?</t>
  </si>
  <si>
    <t>Wähle eins</t>
  </si>
  <si>
    <t>I hvilket land ble du født?</t>
  </si>
  <si>
    <t>Velg en</t>
  </si>
  <si>
    <t>¿Cuál es su país de nacimiento?</t>
  </si>
  <si>
    <t>Seleccione uno</t>
  </si>
  <si>
    <t>cobs</t>
  </si>
  <si>
    <t>country of birth nos</t>
  </si>
  <si>
    <t>selected(${cob},'77')</t>
  </si>
  <si>
    <t>What is your country of birth? Other - specify</t>
  </si>
  <si>
    <t>Dans quel pays êtes-vous né(e)? Autre - spécifier</t>
  </si>
  <si>
    <t>Entrez le texte</t>
  </si>
  <si>
    <t>Welches ist Ihr Geburtsland? Anderes - angeben</t>
  </si>
  <si>
    <t>Geben Sie den Text</t>
  </si>
  <si>
    <t>I hvilket land ble du født? Annen - spesifiser</t>
  </si>
  <si>
    <t>Tast inn tekst</t>
  </si>
  <si>
    <t>¿Cuál es su país de nacimiento? Otro - especifique</t>
  </si>
  <si>
    <t>Introduce texto</t>
  </si>
  <si>
    <t>select_one ism</t>
  </si>
  <si>
    <t>ism</t>
  </si>
  <si>
    <t>income source main</t>
  </si>
  <si>
    <t>What is your main source of income?</t>
  </si>
  <si>
    <t>Quelle est votre principale source de revenus?</t>
  </si>
  <si>
    <t>Welche ist Ihre Haupteinnahmequelle?</t>
  </si>
  <si>
    <t>Hva er din hovedinntektskilde?</t>
  </si>
  <si>
    <t>¿Cuál es su fuente principal de ingresos?</t>
  </si>
  <si>
    <t>isms</t>
  </si>
  <si>
    <t>income source main nos</t>
  </si>
  <si>
    <t>selected(${ism},'77')</t>
  </si>
  <si>
    <t>What is your main source of income? Other - specify</t>
  </si>
  <si>
    <t>Quelle est votre principale source de revenus? Autre - spécifier</t>
  </si>
  <si>
    <t>Welche ist Ihre Haupteinnahmequelle? Anderes - angeben</t>
  </si>
  <si>
    <t>Hva er din hovedinntektskilde? Annen - spesifiser</t>
  </si>
  <si>
    <t>¿Cuál es su fuente principal de ingresos? Otro - especifique</t>
  </si>
  <si>
    <t>select_one elh</t>
  </si>
  <si>
    <t>elh</t>
  </si>
  <si>
    <t>education level highest</t>
  </si>
  <si>
    <t>Which is the highest level of education you have received?</t>
  </si>
  <si>
    <t>Quel est le plus haut niveau d’études que vous ayez atteint?</t>
  </si>
  <si>
    <t>Welches ist das höchste Bildungsniveau, das Sie erreicht haben?</t>
  </si>
  <si>
    <t>Hva er det høyeste utdanningsnivået du har fullført?</t>
  </si>
  <si>
    <t>¿Cuál es su nivel máximo de escolaridad?</t>
  </si>
  <si>
    <t>select_one wlw</t>
  </si>
  <si>
    <t>wlw</t>
  </si>
  <si>
    <t>who live with</t>
  </si>
  <si>
    <t>Who do you live with?</t>
  </si>
  <si>
    <t>Avec qui vivez-vous?</t>
  </si>
  <si>
    <t>Mit wem leben Sie zusammen?</t>
  </si>
  <si>
    <t>Hvem bor du med?</t>
  </si>
  <si>
    <t>¿Con quién vive?</t>
  </si>
  <si>
    <t>wlws</t>
  </si>
  <si>
    <t>who live with nos</t>
  </si>
  <si>
    <t>selected(${wlw},'77')</t>
  </si>
  <si>
    <t>Who do you live with? Other - specify</t>
  </si>
  <si>
    <t>Avec qui vivez-vous? Autre - spécifier</t>
  </si>
  <si>
    <t>Mit wem leben Sie zusammen? Anderes - angeben</t>
  </si>
  <si>
    <t>Hvem bor du med? Annen - spesifiser</t>
  </si>
  <si>
    <t>¿Con quién vive? Otro - especifique</t>
  </si>
  <si>
    <t>select_one hm</t>
  </si>
  <si>
    <t>hml6m</t>
  </si>
  <si>
    <t>housing main last 6 months</t>
  </si>
  <si>
    <t>In what type of place have you spent the majority of your nights during the last 6 months?</t>
  </si>
  <si>
    <t>Dans quel type de lieu avez-vous passé la majorité de vos nuits au cours des 6 derniers mois?</t>
  </si>
  <si>
    <t>In welcher Art von Wohnung haben Sie die meisten Nächte der letzten 6 Monaten verbracht?</t>
  </si>
  <si>
    <t>I hva slags type bolig har du tilbrakt de fleste nettene i løpet av det siste 6 månedene?</t>
  </si>
  <si>
    <t>¿En qué tipo de lugar han pasado la mayoría de las noches durante los últimos 6 meses?</t>
  </si>
  <si>
    <t>hml6ms</t>
  </si>
  <si>
    <t>housing main last 6 months nos</t>
  </si>
  <si>
    <t>selected(${hml6m},'77')</t>
  </si>
  <si>
    <t>In what type of place have you spent the majority of your nights during the last 6 months? Other - specify</t>
  </si>
  <si>
    <t>Dans quel type de lieu avez-vous passé la majorité de vos nuits au cours des 6 derniers mois? Autre - spécifier</t>
  </si>
  <si>
    <t>In welcher Art von Wohnung haben Sie die meisten Nächte der letzten 6 Monaten verbracht? Anderes - angeben</t>
  </si>
  <si>
    <t>I hva slags type bolig har du tilbrakt de fleste nettene i løpet av det siste 6 månedene? Annen - spesifiser</t>
  </si>
  <si>
    <t>¿En qué tipo de lugar han pasado la mayoría de las noches durante los últimos 6 meses? Otro - especifique</t>
  </si>
  <si>
    <t>select_one yn</t>
  </si>
  <si>
    <t>impp</t>
  </si>
  <si>
    <t>imprisoned previously</t>
  </si>
  <si>
    <t>Have you ever been in prison or juvenile justice centre?</t>
  </si>
  <si>
    <t>Avez-vous été en prison / dans un centre judiciaire pour mineurs?</t>
  </si>
  <si>
    <t>Waren Sie schon einmal in einem Gefängnis / Jugendgefängnis?</t>
  </si>
  <si>
    <t>Har du noen gang vært i fengsel?</t>
  </si>
  <si>
    <t>¿Ha estado alguna vez en prisión / centro de readaptación juvenil?</t>
  </si>
  <si>
    <t>impl6m</t>
  </si>
  <si>
    <t>imprisoned last 6 months</t>
  </si>
  <si>
    <t>selected(${impp},'1')</t>
  </si>
  <si>
    <t>Have you been in prison or juvenile justice centre within the last 6 months?</t>
  </si>
  <si>
    <t>Avez-vous été en prison / dans un centre judiciaire pour mineurs au cours des 6 derniers mois?</t>
  </si>
  <si>
    <t>Waren Sie in den letzten 6 Monaten in einem Gefängnis / Jugendgefängnis?</t>
  </si>
  <si>
    <t>Har du vært i fengsel i løpet av det siste halve året?</t>
  </si>
  <si>
    <t>¿Ha estado en prisión / centro de readaptación juvenil en los últimos 6 meses?</t>
  </si>
  <si>
    <t>select_one ces</t>
  </si>
  <si>
    <t>cesm</t>
  </si>
  <si>
    <t>hcv exposure source main</t>
  </si>
  <si>
    <t>What do you consider the MOST likely way in which you became exposed to hepatitis C?</t>
  </si>
  <si>
    <t>Que considérez-vous être la façon la PLUS probable par laquelle vous avez été exposé(e) à l’hépatite C?</t>
  </si>
  <si>
    <t>Welche war Ihrer Meinung nach die WAHRSCHEINLICHSTE Weise, auf die Sie Hepatitis C ausgesetzt worden sind?</t>
  </si>
  <si>
    <t>Hva ser du på som den MEST sannsynlige grunnen til at du har blitt smittet med hepatitt C?</t>
  </si>
  <si>
    <t>¿Cuál considera que es la manera MÁS probable en la que se expuso a la hepatitis C?</t>
  </si>
  <si>
    <t>cesms</t>
  </si>
  <si>
    <t>hcv exposure source main nos</t>
  </si>
  <si>
    <t>selected(${cesm},'77')</t>
  </si>
  <si>
    <t>What do you consider the MOST likely way in which you became exposed to hepatitis C? Other - specify</t>
  </si>
  <si>
    <t>Que considérez-vous être la façon la PLUS probable par laquelle vous avez été exposé(e) à l’hépatite C? Autre - spécifier</t>
  </si>
  <si>
    <t>Welche war Ihrer Meinung nach die WAHRSCHEINLICHSTE Weise, auf die Sie Hepatitis C ausgesetzt worden sind? Anderes - angeben</t>
  </si>
  <si>
    <t>Hva ser du på som den MEST sannsynlige grunnen til at du har blitt smittet med hepatitt C? Annen - spesifiser</t>
  </si>
  <si>
    <t>¿Cuál considera que es la manera MÁS probable en la que se expuso a la hepatitis C? Otro - especifique</t>
  </si>
  <si>
    <t>select_multiple ces</t>
  </si>
  <si>
    <t>ceso</t>
  </si>
  <si>
    <t>hcv exposure source other</t>
  </si>
  <si>
    <t>What do you consider the other possible ways in which you became exposed to hepatitis C?</t>
  </si>
  <si>
    <t>Select all that apply</t>
  </si>
  <si>
    <t>Que considérez-vous être d’autres méthodes possibles par lesquelles vous avez été exposé(e) à l’hépatite C?</t>
  </si>
  <si>
    <t>Sélectionner toutes les réponses adéquate</t>
  </si>
  <si>
    <t>Welche sind Ihrer Meinung nach andere Weisen, auf die Sie Hepatitis C ausgesetzt worden sind?</t>
  </si>
  <si>
    <t>Alles zutreffende auswählen</t>
  </si>
  <si>
    <t>Hva anser du som andre mulige grunner til at du ble eksponert for hepatitt C?</t>
  </si>
  <si>
    <t>Velg alle alternativene som gjelder</t>
  </si>
  <si>
    <t>¿Cuáles considera que son otras maneras posibles en las que se expuso a la hepatitis C?</t>
  </si>
  <si>
    <t>Seleccione todas las opciones que correspondan</t>
  </si>
  <si>
    <t>cesos</t>
  </si>
  <si>
    <t>hcv exposure source other nos</t>
  </si>
  <si>
    <t>selected(${ceso},'77')</t>
  </si>
  <si>
    <t>What do you consider the other possible ways in which you became exposed to hepatitis C? Other - specify</t>
  </si>
  <si>
    <t>Que considérez-vous être d’autres méthodes possibles par lesquelles vous avez été exposé(e) à l’hépatite C? Autre - spécifier</t>
  </si>
  <si>
    <t>Welche sind Ihrer Meinung nach andere Weisen, auf die Sie Hepatitis C ausgesetzt worden sind? Anderes - angeben</t>
  </si>
  <si>
    <t>Hva anser du som andre mulige grunner til at du ble eksponert for hepatitt C? Annen - spesifiser</t>
  </si>
  <si>
    <t>¿Cuáles considera que son otras maneras posibles en las que se expuso a la hepatitis C? Otro - especifique</t>
  </si>
  <si>
    <t>du</t>
  </si>
  <si>
    <t>Drug and Alcohol Usage</t>
  </si>
  <si>
    <t>nl_du_a</t>
  </si>
  <si>
    <t>We now need to ask you some questions about your drug and alcohol use - when you first used drugs and how often and how you use drugs and alcohol now. These questions will contain information about practices such as sharing needles and syringes and other injecting equipment.</t>
  </si>
  <si>
    <t>Consommation de drogues et d’alcool</t>
  </si>
  <si>
    <t>Nous devons maintenant vous poser des questions sur votre consommation de drogues et d’alcool - quand vous avez consommé des drogues pour la première fois et votre consommation actuelle de drogues et d’alcool. Ces questions contiendront des informations sur certaines pratiques, comme le partage d’aiguilles et de seringues et d’autres matériels d’injection.</t>
  </si>
  <si>
    <t>Drogen- und Alkoholkonsum</t>
  </si>
  <si>
    <t>Wir müssen Ihnen nun ein paar Fragen über Ihren Drogen- und Alkoholkonsum stellen, wann Sie zum ersten Mal Drogen genommen haben und wie oft beziehungsweise wie Sie jetzt Drogen und Alkohol nehmen. Diese Fragen werden Informationen über Verfahren wie der gemeinsame Gebrauch von Nadeln und Spritzen und anderer Spritzausrüstung enthalten.</t>
  </si>
  <si>
    <t>Bruk av rusmidler og alkohol</t>
  </si>
  <si>
    <t>Vi vil nå stille deg noen spørsmål om din bruk av rusmidler– om når du brukte et rusmiddel for første gang, og hvor ofte du bruker rusmidler nå.</t>
  </si>
  <si>
    <t>Uso de drogas y alcohol</t>
  </si>
  <si>
    <t>Ahora tenemos que hacerle algunas preguntas sobre su uso de drogas y alcohol: Cuándo usó drogas por primera vez y con qué frecuencia, y de qué manera usa drogas y alcohol actualmente. Estas preguntas contendrán información acerca de prácticas como compartir agujas y jeringas y otros equipos para inyección.</t>
  </si>
  <si>
    <t>nl_du_b</t>
  </si>
  <si>
    <t>I understand that unsafe injecting happens when a person cannot get new needles and syringes and when this happens you can end up doing things you would not normally do. If anything like this has happened in the last month it is important that you tell us. Remember your answers will not affect your treatment and everything you write down is confidential.</t>
  </si>
  <si>
    <t>Je comprends qu’une injection dangereuse se produit lorsqu’une personne ne peut pas se procurer des aiguilles et des seringues neuves et que, lorsque cela arrive, il est possible qu’on se retrouve à faire des choses que l’on ne ferait pas en temps normal. Si quoi que ce soit de ce genre est arrivé au cours du mois dernier, il est important que vous nous le disiez. Souvenez-vous que vos réponses n’affecteront pas votre traitement et que tout ce que vous écrivez est confidentiel.</t>
  </si>
  <si>
    <t>Ich verstehe, dass es zu einem unsicheren Spritzen kommt, wenn eine Person keine neuen Nadeln oder Spritzen besorgen kann und Sie dabei Dinge tun könnten, die Sie normalerweise nicht tun. Wenn so etwas im letzten Monat passiert ist, ist es wichtig, dass Sie uns darüber informieren. Bitte beachten Sie, dass Ihre Antworten Ihre Behandlung nicht beeinträchtigen werden und dass sämtliche Angaben vertraulich behandelt werden.</t>
  </si>
  <si>
    <t>Spørsmålene vil blant annet dreie seg om deling av nåler og sprøyter og annet injiseringsutstyr. Hvis noe slikt har skjedd i løpet av den siste måneden, er det viktig at du forteller oss det. Husk at svarene dine ikke vil påvirke din behandling , og at alt vi skriver ned er konfidensielt.</t>
  </si>
  <si>
    <t>Comprendo que las inyecciones inseguras ocurren cuando una persona no puede conseguir agujas y jeringas nuevas y, cuando esto sucede, puede terminar haciendo cosas que no haría normalmente. Si le ha ocurrido algo como esto en el último mes, es importante que nos lo diga. Recuerde que sus respuestas no afectarán al tratamiento que recibe y que todo lo que escriba es confidencial.</t>
  </si>
  <si>
    <t>select_one duh</t>
  </si>
  <si>
    <t>dhih</t>
  </si>
  <si>
    <t>drug heroin injecting history</t>
  </si>
  <si>
    <t>Have you ever used the following drugs? Heroin - injecting</t>
  </si>
  <si>
    <t>Avez-vous déjà consommé les drogues suivantes? Héroïne - injection</t>
  </si>
  <si>
    <t>Haben Sie jemals die folgenden Drogen genommen? Heroin - gespritzt</t>
  </si>
  <si>
    <t>Har du noen gang brukt følgende rusmidler? Heroin - injisering</t>
  </si>
  <si>
    <t>¿Ha usado las siguientes drogas alguna vez? Heroína - Inyectada</t>
  </si>
  <si>
    <t>dhsh</t>
  </si>
  <si>
    <t>drug heroin smoked sniffed history</t>
  </si>
  <si>
    <t>Have you ever used the following drugs? Heroin - smoked or sniffed</t>
  </si>
  <si>
    <t>Avez-vous déjà consommé les drogues suivantes? Héroïne - fumée ou inhalée</t>
  </si>
  <si>
    <t>Haben Sie jemals die folgenden Drogen genommen? Heroin - geraucht oder gesnifft</t>
  </si>
  <si>
    <t>Har du noen gang brukt følgende rusmidler? Heroin - røyket eller sniffet</t>
  </si>
  <si>
    <t>¿Ha usado las siguientes drogas alguna vez? Heroína - Fumada o inhalada</t>
  </si>
  <si>
    <t>dcih</t>
  </si>
  <si>
    <t>drug cocaine injecting history</t>
  </si>
  <si>
    <t>Have you ever used the following drugs? Cocaine - injecting</t>
  </si>
  <si>
    <t>Avez-vous déjà consommé les drogues suivantes? Cocaïne - injection</t>
  </si>
  <si>
    <t>Haben Sie jemals die folgenden Drogen genommen? Kokain - gespritzt</t>
  </si>
  <si>
    <t>Har du noen gang brukt følgende rusmidler? Kokain - injisering</t>
  </si>
  <si>
    <t>¿Ha usado las siguientes drogas alguna vez? Cocaína - Inyectada</t>
  </si>
  <si>
    <t>dcsmh</t>
  </si>
  <si>
    <t>drug cocaine smoked history</t>
  </si>
  <si>
    <t>Have you ever used the following drugs? Cocaine - smoked (free base / crack)</t>
  </si>
  <si>
    <t>Avez-vous déjà consommé les drogues suivantes? Cocaïne - fumée (freebase / crack)</t>
  </si>
  <si>
    <t>Haben Sie jemals die folgenden Drogen genommen? Kokain - geraucht (Freebase / Crack)</t>
  </si>
  <si>
    <t>Har du noen gang brukt følgende rusmidler? Kokain - røyket</t>
  </si>
  <si>
    <t>¿Ha usado las siguientes drogas alguna vez? Cocaína - Fumada (base libre / crack)</t>
  </si>
  <si>
    <t>dcsnh</t>
  </si>
  <si>
    <t>drug cocaine sniffed history</t>
  </si>
  <si>
    <t>Have you ever used the following drugs? Cocaine - sniffed</t>
  </si>
  <si>
    <t>Avez-vous déjà consommé les drogues suivantes? Cocaïne - inhalée</t>
  </si>
  <si>
    <t>Haben Sie jemals die folgenden Drogen genommen? Kokain - gesnifft</t>
  </si>
  <si>
    <t>Har du noen gang brukt følgende rusmidler? Kokain - sniffet</t>
  </si>
  <si>
    <t>¿Ha usado las siguientes drogas alguna vez? Cocaína - Inhalada</t>
  </si>
  <si>
    <t>daih</t>
  </si>
  <si>
    <t>drug amphs injecting history</t>
  </si>
  <si>
    <t>Have you ever used the following drugs? Amphetamines - injecting (speed, base, ice, meth, crystal)</t>
  </si>
  <si>
    <t>Avez-vous déjà consommé les drogues suivantes? Amphétamines - injection (speed, base, ice, méthadone, cristal)</t>
  </si>
  <si>
    <t>Haben Sie jemals die folgenden Drogen genommen? Amphetamine - gespritzt (Speed, Base, Ice, Meth, Crystal)</t>
  </si>
  <si>
    <t>Har du noen gang brukt følgende rusmidler? Amfetaminer - injisert</t>
  </si>
  <si>
    <t>¿Ha usado las siguientes drogas alguna vez? Anfetaminas - Inyectadas (speed, base, hielo, met, cristal)</t>
  </si>
  <si>
    <t>dash</t>
  </si>
  <si>
    <t>drug amphs smoked sniffed history</t>
  </si>
  <si>
    <t>Have you ever used the following drugs? Amphetamines - smokes / sniffed / pills</t>
  </si>
  <si>
    <t>Avez-vous déjà consommé les drogues suivantes? Amphétamines - fumées / inhalées / comprimés</t>
  </si>
  <si>
    <t>Haben Sie jemals die folgenden Drogen genommen? Amphetamine - geraucht / gesnifft / Pillen</t>
  </si>
  <si>
    <t>Har du noen gang brukt følgende rusmidler? Amfetaminer - røyket / sniffet / piller</t>
  </si>
  <si>
    <t>¿Ha usado las siguientes drogas alguna vez? Anfetaminas - Fumadas / inhaladas / comprimidos</t>
  </si>
  <si>
    <t>dopih</t>
  </si>
  <si>
    <t>drug opiates injecting history</t>
  </si>
  <si>
    <t>Have you ever used the following drugs? Other opiates- injecting (street methadone / buprenorphine / morphine)</t>
  </si>
  <si>
    <t>Avez-vous déjà consommé les drogues suivantes? Autres opiacés - injection (méthadone / buprénorphine, morphine achetées dans la rue)</t>
  </si>
  <si>
    <t>Haben Sie jemals die folgenden Drogen genommen? Sonstige Opiate - gespritzt (Straβen-Methadon / Buprenorphin, Morphin)</t>
  </si>
  <si>
    <t>Har du noen gang brukt følgende rusmidler? Andre opiater - injisering (metadon / buprenorfin, morfin)</t>
  </si>
  <si>
    <t>¿Ha usado las siguientes drogas alguna vez? Otros opiáceos - Inyectados (metadona / buprenorfina, morfina ilegales)</t>
  </si>
  <si>
    <t>dopsh</t>
  </si>
  <si>
    <t>drug opiates smoked sniffed history</t>
  </si>
  <si>
    <t>Have you ever used the following drugs? Other opiates - smoked / sniffed / pills</t>
  </si>
  <si>
    <t>Avez-vous déjà consommé les drogues suivantes? Autres opiacés - fumés / inhalés / comprimés</t>
  </si>
  <si>
    <t>Haben Sie jemals die folgenden Drogen genommen? Sonstige Opiate - geraucht / gesnifft / Pillen</t>
  </si>
  <si>
    <t>Har du noen gang brukt følgende rusmidler? Andre opiater - røyket / sniffet / piller</t>
  </si>
  <si>
    <t>¿Ha usado las siguientes drogas alguna vez? Otros opiáceos - Fumados / inhalados / comprimidos</t>
  </si>
  <si>
    <t>dbih</t>
  </si>
  <si>
    <t>drug benzos injecting history</t>
  </si>
  <si>
    <t>Have you ever used the following drugs? Benzodiazepines - injecting</t>
  </si>
  <si>
    <t>Avez-vous déjà consommé les drogues suivantes? Benzodiazépines - injection</t>
  </si>
  <si>
    <t>Haben Sie jemals die folgenden Drogen genommen? Benzodiazepine - gespritzt</t>
  </si>
  <si>
    <t>Har du noen gang brukt følgende rusmidler? Benzodiazepiner - injisering</t>
  </si>
  <si>
    <t>¿Ha usado las siguientes drogas alguna vez? Benzodiacepinas - Inyectadas</t>
  </si>
  <si>
    <t>dbsh</t>
  </si>
  <si>
    <t>drug benzos sniffed history</t>
  </si>
  <si>
    <t>Have you ever used the following drugs? Benzodiazepines - pills / sniffed</t>
  </si>
  <si>
    <t>Avez-vous déjà consommé les drogues suivantes? Benzodiazépines - comprimés / inhalées</t>
  </si>
  <si>
    <t>Haben Sie jemals die folgenden Drogen genommen? Benzodiazepine - Pillen / gesnifft</t>
  </si>
  <si>
    <t>Har du noen gang brukt følgende rusmidler? Benzodiazepiner - piller / sniffet</t>
  </si>
  <si>
    <t>¿Ha usado las siguientes drogas alguna vez? Benzodiacepinas - Comprimidos / inhaladas</t>
  </si>
  <si>
    <t>dmhh</t>
  </si>
  <si>
    <t>drug marijuana hasish history</t>
  </si>
  <si>
    <t>Have you ever used the following drugs? Marijuana, hashish, pot, weed</t>
  </si>
  <si>
    <t>Avez-vous déjà consommé les drogues suivantes? Marijuana, hashish, cannabis, herbe</t>
  </si>
  <si>
    <t>Haben Sie jemals die folgenden Drogen genommen? Marihuana, Haschisch, Pot, Gras</t>
  </si>
  <si>
    <t>Har du noen gang brukt følgende rusmidler? Marihuana eller hasj</t>
  </si>
  <si>
    <t>¿Ha usado las siguientes drogas alguna vez? Marihuana, hachís, mota, hierba</t>
  </si>
  <si>
    <t>doh</t>
  </si>
  <si>
    <t>drug other history</t>
  </si>
  <si>
    <t>Have you ever used the following drugs? Other</t>
  </si>
  <si>
    <t>Avez-vous déjà consommé les drogues suivantes? Autre</t>
  </si>
  <si>
    <t>Haben Sie jemals die folgenden Drogen genommen? Anderes</t>
  </si>
  <si>
    <t>Har du noen gang brukt følgende rusmidler? Annen</t>
  </si>
  <si>
    <t>¿Ha usado las siguientes drogas alguna vez? Otro</t>
  </si>
  <si>
    <t>dohs</t>
  </si>
  <si>
    <t>drug other history nos</t>
  </si>
  <si>
    <t>not(selected(${doh},'0'))</t>
  </si>
  <si>
    <t>Have you ever used the following drugs? Other - specify</t>
  </si>
  <si>
    <t>Avez-vous déjà consommé les drogues suivantes? Autre - spécifier</t>
  </si>
  <si>
    <t>Haben Sie jemals die folgenden Drogen genommen? Anderes - angeben</t>
  </si>
  <si>
    <t>Har du noen gang brukt følgende rusmidler? Annen - spesifiser</t>
  </si>
  <si>
    <t>¿Ha usado las siguientes drogas alguna vez? Otro - especifique</t>
  </si>
  <si>
    <t>die</t>
  </si>
  <si>
    <t>drugs injected ever</t>
  </si>
  <si>
    <t>Have you ever injected drugs?</t>
  </si>
  <si>
    <t>Avez-vous déjà injecté des drogues?</t>
  </si>
  <si>
    <t>Haben Sie jemals die Drogen gespritzt?</t>
  </si>
  <si>
    <t>Har du noen gang injisert rusmidler?</t>
  </si>
  <si>
    <t>¿Alguna vez ha inyectado drogas?</t>
  </si>
  <si>
    <t>integer</t>
  </si>
  <si>
    <t>dfia</t>
  </si>
  <si>
    <t>drugs first injected age</t>
  </si>
  <si>
    <t>selected(${die},'1')</t>
  </si>
  <si>
    <t>((today()+1-${dob}) div 365.25) &gt;= .</t>
  </si>
  <si>
    <t>How old were you when you first injected any drug? Age in Years</t>
  </si>
  <si>
    <t>Enter a number</t>
  </si>
  <si>
    <t>Expected age is less than or equal to current age</t>
  </si>
  <si>
    <t>Quel âge aviez-vous la première fois que vous avez consommé une drogue par injection?</t>
  </si>
  <si>
    <t>Entrez un nombre</t>
  </si>
  <si>
    <t>L’ âge requis est inférieur ou égal à l’ âge actuel.</t>
  </si>
  <si>
    <t>Wie alt waren Sie, als Sie sich zum ersten Mal eine Droge spritzten?</t>
  </si>
  <si>
    <t>Geben Sie eine Zahl ein</t>
  </si>
  <si>
    <t>Erwartetes Alter ist weniger oder gleich dem aktuellen Alter</t>
  </si>
  <si>
    <t>Hvor gammel var du da du fikk injisert et rusmiddel for første gang?</t>
  </si>
  <si>
    <t>Tast inn et nummer</t>
  </si>
  <si>
    <t>Forventet alder er mindre enn eller lik nåværende alder</t>
  </si>
  <si>
    <t>¿Qué edad tenía cuando se inyectó por primera vez alguna droga?</t>
  </si>
  <si>
    <t>Introduce un numero</t>
  </si>
  <si>
    <t>Edad esperada debe ser menor o igual a la actual</t>
  </si>
  <si>
    <t>select_one dif</t>
  </si>
  <si>
    <t>difl1m</t>
  </si>
  <si>
    <t>drug inject frequency last 1 month</t>
  </si>
  <si>
    <t>How often did you inject drugs in the last month?</t>
  </si>
  <si>
    <t>À quelle fréquence avez-vous pris des injections au cours du dernier mois?</t>
  </si>
  <si>
    <t>Wie oft haben Sie sich im letzten Monat gespritzt?</t>
  </si>
  <si>
    <t>Hvor ofte har du injisert i løpet av den siste måneden?</t>
  </si>
  <si>
    <t>¿Con qué frecuencia se inyectó en el último mes?</t>
  </si>
  <si>
    <t>select_one dim</t>
  </si>
  <si>
    <t>diml1m</t>
  </si>
  <si>
    <t>drug inject most last 1 month</t>
  </si>
  <si>
    <t>selected(${die},'1') and not(selected(${difl1m},'0'))</t>
  </si>
  <si>
    <t>What drug did you inject MOST OFTEN in the last month?</t>
  </si>
  <si>
    <t>Quelle drogue avez-vous LE PLUS SOUVENT consommée par injection au cours du mois dernier?</t>
  </si>
  <si>
    <t>Welche Droge haben Sie sich im letzten Monat AM HÄUFIGSTEN gespritzt?</t>
  </si>
  <si>
    <t>Hvilket rusmiddel injiserte du OFTEST i løpet av den siste måneden?</t>
  </si>
  <si>
    <t>¿Qué droga se inyectó CON MÁS FRECUENCIA en el último mes?</t>
  </si>
  <si>
    <t>diml1ms</t>
  </si>
  <si>
    <t>drug inject most last 1 month nos</t>
  </si>
  <si>
    <t>selected(${die},'1') and not(selected(${difl1m},'0')) and selected(${diml1m},'77')</t>
  </si>
  <si>
    <t>What drug did you inject MOST OFTEN in the last month? Other - specify</t>
  </si>
  <si>
    <t>Quelle drogue avez-vous LE PLUS SOUVENT consommée par injection au cours du mois dernier? Autre - spécifier</t>
  </si>
  <si>
    <t>Welche Droge haben Sie sich im letzten Monat AM HÄUFIGSTEN gespritzt? Anderes - angeben</t>
  </si>
  <si>
    <t>Hvilket rusmiddel injiserte du OFTEST i løpet av den siste måneden? Annen - spesifiser</t>
  </si>
  <si>
    <t>¿Qué droga se inyectó CON MÁS FRECUENCIA en el último mes? Otro - especifique</t>
  </si>
  <si>
    <t>select_one dis</t>
  </si>
  <si>
    <t>disl1m</t>
  </si>
  <si>
    <t>drug inject sterile last 1 month</t>
  </si>
  <si>
    <t>How often did you use a NEW sterile needle and syringe in the last month?</t>
  </si>
  <si>
    <t>À quelle fréquence avez-vous utilisé une aiguille et une seringue stériles et NEUVES au cours du mois dernier?</t>
  </si>
  <si>
    <t>Wie oft haben Sie im letzten Monat eine NEUE sterile Nadel oder Spritze verwendet?</t>
  </si>
  <si>
    <t>Hvor ofte brukte du en UBRUKT, steril nål og sprøyte i løpet av den siste måneden?</t>
  </si>
  <si>
    <t>¿Con qué frecuencia utilizó una jeringa y aguja estéril NUEVAS en el último mes?</t>
  </si>
  <si>
    <t>select_one diu</t>
  </si>
  <si>
    <t>diual1m</t>
  </si>
  <si>
    <t>drug inject unsterile after last 1 month</t>
  </si>
  <si>
    <t>How many times in the last month have you used a needle and / or syringe after someone else had already used it?</t>
  </si>
  <si>
    <t>Combien de fois au cours du mois dernier avez-vous utilisé une aiguille et / ou une seringue après que quelqu’un d’autre l’ait déjà utilisée?</t>
  </si>
  <si>
    <t>Wie oft im letzten Monat haben Sie eine Nadel und / oder Spritze verwendet, nachdem eine andere Person diese bereits verwendet hatte?</t>
  </si>
  <si>
    <t>Hvor mange ganger i løpet av den siste måneden har du brukt en nål og / eller sprøyte etter at noen andre har brukt den?</t>
  </si>
  <si>
    <t>¿Cuántas veces en el último mes ha utilizado una aguja y / o jeringa después de que alguien ya la haya usado?</t>
  </si>
  <si>
    <t>select_multiple diuu</t>
  </si>
  <si>
    <t>diuau</t>
  </si>
  <si>
    <t>drug inject unsterile after user</t>
  </si>
  <si>
    <t>Who were these people?</t>
  </si>
  <si>
    <t>Qui étaient ces personnes?</t>
  </si>
  <si>
    <t>Wer waren diese Personen?</t>
  </si>
  <si>
    <t>Hvem var disse?</t>
  </si>
  <si>
    <t>¿Quiénes eran estas personas?</t>
  </si>
  <si>
    <t>diuaus</t>
  </si>
  <si>
    <t>drug inject unsterile after user nos</t>
  </si>
  <si>
    <t>selected(${die},'1') and not(selected(${difl1m},'0')) and selected(${diuau},'77')</t>
  </si>
  <si>
    <t>Who were these people? Other - specify</t>
  </si>
  <si>
    <t>Qui étaient ces personnes? Autre - spécifier</t>
  </si>
  <si>
    <t>Wer waren diese Personen? Anderes - angeben</t>
  </si>
  <si>
    <t>Hvem var disse? Annen - spesifiser</t>
  </si>
  <si>
    <t>¿Quiénes eran estas personas? Otro - especifique</t>
  </si>
  <si>
    <t>diubl1m</t>
  </si>
  <si>
    <t>drug inject unsterile before last 1 month</t>
  </si>
  <si>
    <t>How many times in the last month has someone used a needle and / or syringe after you have used it?</t>
  </si>
  <si>
    <t>Combien de fois au cours du mois dernier quelqu’un a-t-il utilisé une aiguille et / ou une seringue après que vous l’ayez utilisée?</t>
  </si>
  <si>
    <t>Wie oft im letzten Monat hat jemand eine Nadel und / oder Spritze verwendet, nachdem Sie diese bereits verwendet hatten?</t>
  </si>
  <si>
    <t>Hvor mange ganger i løpet av den siste måneden har noen brukt en nål og / eller sprøyte etter at du har brukt den?</t>
  </si>
  <si>
    <t>¿Cuántas veces en el último mes ha utilizado alguna persona una aguja y / o jeringa después de que usted ya la haya usado?</t>
  </si>
  <si>
    <t>diubu</t>
  </si>
  <si>
    <t>drug inject unsterile before user</t>
  </si>
  <si>
    <t>diubus</t>
  </si>
  <si>
    <t>drug inject unsterile before user nos</t>
  </si>
  <si>
    <t>selected(${die},'1') and not(selected(${difl1m},'0')) and selected(${diubu},'77')</t>
  </si>
  <si>
    <t>select_multiple diue</t>
  </si>
  <si>
    <t>diuael1m</t>
  </si>
  <si>
    <t>drug inject unsterile after equip last 1 month</t>
  </si>
  <si>
    <t>What injecting equipment have you used after anyone else in the last month?</t>
  </si>
  <si>
    <t>Quel matériel d’injection avez-vous utilisé après quelqu’un d’autre au cours du mois dernier?</t>
  </si>
  <si>
    <t>Welche Spritzgeräte haben Sie im letzten Monat nach einer anderen Person verwendet?</t>
  </si>
  <si>
    <t>Hva slags injiseringsutstyr har du brukt etter andre i løpet av den siste måneden?</t>
  </si>
  <si>
    <t>¿Qué equipo de inyección ha utilizado después de alguien más en el último mes?</t>
  </si>
  <si>
    <t>select_one dmf</t>
  </si>
  <si>
    <t>dmfl1m</t>
  </si>
  <si>
    <t>drug marijuana frequency last 1 month</t>
  </si>
  <si>
    <t>How often have you used marijuana / cannabis in the last month?</t>
  </si>
  <si>
    <t>À quelle fréquence avez-vous consommé de la marijuana ou du cannabis au cours du dernier mois?</t>
  </si>
  <si>
    <t>Wie oft haben Sie im letzten Monat Marihuana / Cannabis eingenommen?</t>
  </si>
  <si>
    <t>Hvor ofte har du brukt marihuana / cannabis i løpet av den siste måneden?</t>
  </si>
  <si>
    <t>¿Con qué frecuencia ha utilizado marihuana / cannabis en el último mes?</t>
  </si>
  <si>
    <t>select_one daf</t>
  </si>
  <si>
    <t>dafc</t>
  </si>
  <si>
    <t>drug alcohol frequency current</t>
  </si>
  <si>
    <t>How often do you have a drink containing alcohol?</t>
  </si>
  <si>
    <t>À quelle fréquence consommez-vous des boissons alcoolisées?</t>
  </si>
  <si>
    <t>Wie oft trinken Sie alkoholhaltige Getränke?</t>
  </si>
  <si>
    <t>Hvor ofte drikker du noe som inneholder alkohol?</t>
  </si>
  <si>
    <t>¿Con qué frecuencia toma bebidas que contengan alcohol?</t>
  </si>
  <si>
    <t>select_one dad</t>
  </si>
  <si>
    <t>dadtd</t>
  </si>
  <si>
    <t>drug alcohol drinks typical day</t>
  </si>
  <si>
    <t>not(selected(${dafc},'0'))</t>
  </si>
  <si>
    <t>How many standard drinks do you have on a typical day when you are drinking?</t>
  </si>
  <si>
    <t>Select one. Standard drink guide examples: 1 Bottle / Can (375ml) beer = 1 standard drink; Average Serving of Wine = 1 and a 1/2 standard drinks; 1 Shot (30ml) of spirits = 1 standard drink</t>
  </si>
  <si>
    <t>Combien de boissons standards consommez-vous généralement un jour où vous buvez?</t>
  </si>
  <si>
    <t>Sélectionnez un. Exemples de boissons standards: 1 bouteille / canette (375 ml) de bière = 1 boisson standard; Quantité moyenne de vin = 1,5 boissons standards; 1 shot (30 ml) de spiritueux = 1 boisson standard</t>
  </si>
  <si>
    <t>Wie viele Standarddrinks nehmen Sie an einem typischen Tag zu sich, wenn Sie trinken?</t>
  </si>
  <si>
    <t>Wähle eins. Beispiele von Standarddrinks: 1 Flasche / Dose (375 ml) Bier = 1 Standarddrink; Durchschnittliche Portion Wein = 1,5 Standarddrinks; 1 Schuss (30 ml) Alkohol = 1 Standarddrink</t>
  </si>
  <si>
    <t>Hvor mange standarddrinker drikker du på en typisk dag når du drikker?</t>
  </si>
  <si>
    <t>Velg en. Veiledende eksempler på standarddrinker: 1 Flaske / boks med øl (375 ml) = 1 standarddrink; Gjennomsnittlig mengde med vin = 1,5 standarddrinker; 1 shot med sprit (30 ml) = 1 standarddrink</t>
  </si>
  <si>
    <t>¿Cuántas bebidas estándar toma en un día típico en el que esté bebiendo?</t>
  </si>
  <si>
    <t>Seleccione uno. Ejemplos de la guía de bebida estándar: 1 botella / lata (375 ml) de cerveza = una bebida estándar; Porción promedio de vino = 1 y media bebidas estándar; 1 trago (30 ml) de licor = 1 bebida estándar</t>
  </si>
  <si>
    <t>select_one dab</t>
  </si>
  <si>
    <t>dabf</t>
  </si>
  <si>
    <t>drug alcohol binge frequency</t>
  </si>
  <si>
    <t>How often do you have six or more standard drinks on one occasion?</t>
  </si>
  <si>
    <t>À quelle fréquence consommez-vous au moins six boissons standards lors d’une seule occasion?</t>
  </si>
  <si>
    <t>Wie oft nehmen Sie sechs oder mehr Standarddrinks auf einmal zu sich?</t>
  </si>
  <si>
    <t>Hvor ofte drikker du seks eller flere standarddrinker ved én anledning?</t>
  </si>
  <si>
    <t>¿Con qué frecuencia toma seis bebidas estándar o más en una sola ocasión?</t>
  </si>
  <si>
    <t>select_one dcd</t>
  </si>
  <si>
    <t>dcdtd</t>
  </si>
  <si>
    <t>drug caffeine drinks typical day</t>
  </si>
  <si>
    <t>How many standard drinks do you have containing caffeine on a typical day?</t>
  </si>
  <si>
    <t>Select one. 1 cup of coffee or 1 can of red bull = 1 standard drink containing caffeine or 80mg of caffeine</t>
  </si>
  <si>
    <t>Combien de boissons standards contenant de la caféine consommez-vous généralement dans une journée?</t>
  </si>
  <si>
    <t>Sélectionnez un. 1 tasse de café ou 1 canette de Red Bull = 1 boisson standard contenant de la caféine ou 80 mg de caféine</t>
  </si>
  <si>
    <t>Wie viele koffeinhaltige Standarddrinks nehmen Sie an einem gewöhnlichen Tag zu sich?</t>
  </si>
  <si>
    <t>Wähle eins. 1 Tasse Kaffee oder 1 Dose Red Bull = 1 koffeinhaltiger Standarddrink oder 80 mg Koffein</t>
  </si>
  <si>
    <t>Hvor mange standarddrinker som inneholder koffein, drikker du i løpet av en vanlig dag?</t>
  </si>
  <si>
    <t>Velg en. 1 kopp med kaffe eller 1 boks med red bull = 1 standarddrikk som inneholder koffein eller 80 mg koffein</t>
  </si>
  <si>
    <t>¿Cuántas bebidas estándar con cafeína toma en un día típico?</t>
  </si>
  <si>
    <t>Seleccione uno. 1 taza de café o 1 lata de Red Bull = 1 bebida estándar con cafeína u 80 mg de cafeína</t>
  </si>
  <si>
    <t>dth</t>
  </si>
  <si>
    <t>Drug Treatment History</t>
  </si>
  <si>
    <t>Historique de traitement contre les drogues</t>
  </si>
  <si>
    <t>Anamnese der Drogentherapie</t>
  </si>
  <si>
    <t>Historikk for behandling for rusmidler</t>
  </si>
  <si>
    <t>Antecedentes del tratamiento para la adicción a drogas</t>
  </si>
  <si>
    <t>nl_dth</t>
  </si>
  <si>
    <t>The next few questions are about drug and alcohol treatment. It is important for us to know your drug and alcohol treatment history so we can see whether it impacts your hepatitis C treatment.</t>
  </si>
  <si>
    <t>Les quelques questions qui suivent concernent le traitement contre les drogues et l’alcool. Il est important que nous connaissions votre historique de traitements contre les drogues et l’alcool afin de pouvoir considérer ses impacts sur votre traitement contre l’hépatite C.</t>
  </si>
  <si>
    <t>Die folgenden Fragen beziehen sich auf die Drogen- und Alkoholtherapie. Es ist entscheidend für uns, die Anamnese Ihrer Drogen- und Alkoholtherapie zu kennen, sodass wir beurteilen können, ob diese Ihre Hepatitis-C-Therapie beeinflusst.</t>
  </si>
  <si>
    <t>De følgende spørsmålene handler om behandling for rusavhengighet Det er viktig for oss å vite din behandlingshistorikk i forbindelse med rusmidler og alkohol, slik at vi kan se om det påvirker din hepatitt C-behandling.</t>
  </si>
  <si>
    <t>Las siguientes preguntas tratan sobre el tratamiento para la adicción a drogas o el alcoholismo. Es importante para nosotros conocer sus antecedentes de tratamiento para el alcoholismo o la adicción a drogas ilegales para que podamos determinar si afecta al tratamiento de la hepatitis C.</t>
  </si>
  <si>
    <t>select_one enn</t>
  </si>
  <si>
    <t>dtmdh</t>
  </si>
  <si>
    <t>drug treatment methadone history</t>
  </si>
  <si>
    <t>Please tick any drug treatments you have ever had or are having now. Methadone (including biodone)</t>
  </si>
  <si>
    <t>Veuillez cocher tous les traitements contre les drogues que vous avez reçus ou que vous recevez maintenant. Méthadone (y compris biodone)</t>
  </si>
  <si>
    <t>Bitte kreuzen Sie sämtliche Drogentherapien an, denen Sie jemals unterzogen wurden oder jetzt werden. Methadon (einschlieβlich Biodon)</t>
  </si>
  <si>
    <t>Merk av alle rusbehandlinger du har mottatt eller mottar nå. Metadon (inkludert biodon)</t>
  </si>
  <si>
    <t>Marque cualquier tratamiento para la adicción a drogas que haya recibido alguna vez o que reciba ahora. Metadona (incluida Biodone)</t>
  </si>
  <si>
    <t>dtboh</t>
  </si>
  <si>
    <t>drug treatment bupren only history</t>
  </si>
  <si>
    <t>Please tick any drug treatments you have ever had or are having now. Buprenorphine</t>
  </si>
  <si>
    <t>Veuillez cocher tous les traitements contre les drogues que vous avez reçus ou que vous recevez maintenant. Buprénorphine</t>
  </si>
  <si>
    <t>Bitte kreuzen Sie sämtliche Drogentherapien an, denen Sie jemals unterzogen wurden oder jetzt werden. Buprenorphin</t>
  </si>
  <si>
    <t>Merk av alle rusbehandlinger du har mottatt eller mottar nå. Buprenorfin</t>
  </si>
  <si>
    <t>Marque cualquier tratamiento para la adicción a drogas que haya recibido alguna vez o que reciba ahora. Buprenorfina</t>
  </si>
  <si>
    <t>dtbnh</t>
  </si>
  <si>
    <t>drug treatment bupren naloxone history</t>
  </si>
  <si>
    <t>Please tick any drug treatments you have ever had or are having now. Buprenorphine / Naloxone (Suboxone)</t>
  </si>
  <si>
    <t>Veuillez cocher tous les traitements contre les drogues que vous avez reçus ou que vous recevez maintenant. Buprénorphine / Naloxone (Suboxone)</t>
  </si>
  <si>
    <t>Bitte kreuzen Sie sämtliche Drogentherapien an, denen Sie jemals unterzogen wurden oder jetzt werden. Nuprenorphin / Naloxon (Suboxon)</t>
  </si>
  <si>
    <t>Merk av alle rusbehandlinger du har mottatt eller mottar nå. Buprenorfin / nalokson (suboxone)</t>
  </si>
  <si>
    <t>Marque cualquier tratamiento para la adicción a drogas que haya recibido alguna vez o que reciba ahora. Buprenorfina / naloxona (Suboxone)</t>
  </si>
  <si>
    <t>dtdth</t>
  </si>
  <si>
    <t>drug treatment detox history</t>
  </si>
  <si>
    <t>Please tick any drug treatments you have ever had or are having now. Detoxification (including home detox and rapid detox)</t>
  </si>
  <si>
    <t>Veuillez cocher tous les traitements contre les drogues que vous avez reçus ou que vous recevez maintenant. Détoxification (y compris détoxification à domicile et détoxification rapide)</t>
  </si>
  <si>
    <t>Bitte kreuzen Sie sämtliche Drogentherapien an, denen Sie jemals unterzogen wurden oder jetzt werden. Entzug (einschließlich Home Detox und Rapid Detox)</t>
  </si>
  <si>
    <t>Merk av alle rusbehandlinger du har mottatt eller mottar nå. Avrusning</t>
  </si>
  <si>
    <t>Marque cualquier tratamiento para la adicción a drogas que haya recibido alguna vez o que reciba ahora. Desintoxicación (desintoxicación en casa y desintoxicación rápida)</t>
  </si>
  <si>
    <t>dtcrh</t>
  </si>
  <si>
    <t>drug treatment community rehab history</t>
  </si>
  <si>
    <t>Please tick any drug treatments you have ever had or are having now. Therapeutic community / rehab</t>
  </si>
  <si>
    <t>Veuillez cocher tous les traitements contre les drogues que vous avez reçus ou que vous recevez maintenant. Communauté thérapeutique / Cure de désintoxication</t>
  </si>
  <si>
    <t>Bitte kreuzen Sie sämtliche Drogentherapien an, denen Sie jemals unterzogen wurden oder jetzt werden. Therapeutische Gemeinschaft / Entzugsklinik</t>
  </si>
  <si>
    <t>Merk av alle rusbehandlinger du har mottatt eller mottar nå. Terapeutisk samfunn / rehabilitering</t>
  </si>
  <si>
    <t>Marque cualquier tratamiento para la adicción a drogas que haya recibido alguna vez o que reciba ahora. Rehabilitación / grupo terapéutico</t>
  </si>
  <si>
    <t>dtnah</t>
  </si>
  <si>
    <t>drug treatment narcotics anon history</t>
  </si>
  <si>
    <t>Please tick any drug treatments you have ever had or are having now. Narcotics Anonymous</t>
  </si>
  <si>
    <t>Veuillez cocher tous les traitements contre les drogues que vous avez reçus ou que vous recevez maintenant. Narcotiques Anonymes</t>
  </si>
  <si>
    <t>Bitte kreuzen Sie sämtliche Drogentherapien an, denen Sie jemals unterzogen wurden oder jetzt werden. Narcotics Anonymous</t>
  </si>
  <si>
    <t>Merk av alle rusbehandlinger du har mottatt eller mottar nå. Anonyme narkomane</t>
  </si>
  <si>
    <t>Marque cualquier tratamiento para la adicción a drogas que haya recibido alguna vez o que reciba ahora. Narcóticos anónimos</t>
  </si>
  <si>
    <t>dtdch</t>
  </si>
  <si>
    <t>drug treatment drug counseling history</t>
  </si>
  <si>
    <t>Please tick any drug treatments you have ever had or are having now. Drug counselling</t>
  </si>
  <si>
    <t>Veuillez cocher tous les traitements contre les drogues que vous avez reçus ou que vous recevez maintenant. Rééducation des toxicomanes</t>
  </si>
  <si>
    <t>Bitte kreuzen Sie sämtliche Drogentherapien an, denen Sie jemals unterzogen wurden oder jetzt werden. Drogenberatung</t>
  </si>
  <si>
    <t>Merk av alle rusbehandlinger du har mottatt eller mottar nå. Rusmiddelkonsulent</t>
  </si>
  <si>
    <t>Marque cualquier tratamiento para la adicción a drogas que haya recibido alguna vez o que reciba ahora. Asesoría sobre drogas</t>
  </si>
  <si>
    <t>dtnth</t>
  </si>
  <si>
    <t>drug treatment naltrexone history</t>
  </si>
  <si>
    <t>Please tick any drug treatments you have ever had or are having now. Naltrexone treatment</t>
  </si>
  <si>
    <t>Veuillez cocher tous les traitements contre les drogues que vous avez reçus ou que vous recevez maintenant. Traitement au Naltrexone</t>
  </si>
  <si>
    <t>Bitte kreuzen Sie sämtliche Drogentherapien an, denen Sie jemals unterzogen wurden oder jetzt werden. Behandlung mit Naltrexon</t>
  </si>
  <si>
    <t>Merk av alle rusbehandlinger du har mottatt eller mottar nå. Naltreksonbehandling</t>
  </si>
  <si>
    <t>Marque cualquier tratamiento para la adicción a drogas que haya recibido alguna vez o que reciba ahora. Tratamiento con naltrexona</t>
  </si>
  <si>
    <t>dtceh</t>
  </si>
  <si>
    <t>drug treatment court ordered education history</t>
  </si>
  <si>
    <t>Please tick any drug treatments you have ever had or are having now. Court ordered drug education program</t>
  </si>
  <si>
    <t>Veuillez cocher tous les traitements contre les drogues que vous avez reçus ou que vous recevez maintenant. Programme d’éducation sur les drogues imposé par un tribunal</t>
  </si>
  <si>
    <t>Bitte kreuzen Sie sämtliche Drogentherapien an, denen Sie jemals unterzogen wurden oder jetzt werden. Gerichtlich angeordnetes Drogenaufklärungsprogramm</t>
  </si>
  <si>
    <t>Merk av alle rusbehandlinger du har mottatt eller mottar nå. Rettskjent rusmiddelutdanningsprogram</t>
  </si>
  <si>
    <t>Marque cualquier tratamiento para la adicción a drogas que haya recibido alguna vez o que reciba ahora. Programa de educación sobre las drogas debido a una orden judicial</t>
  </si>
  <si>
    <t>dtoh</t>
  </si>
  <si>
    <t>drug treatment other history</t>
  </si>
  <si>
    <t>Please tick any drug treatments you have ever had or are having now. Other</t>
  </si>
  <si>
    <t>Veuillez cocher tous les traitements contre les drogues que vous avez reçus ou que vous recevez maintenant. Autre</t>
  </si>
  <si>
    <t>Bitte kreuzen Sie sämtliche Drogentherapien an, denen Sie jemals unterzogen wurden oder jetzt werden. Anderes</t>
  </si>
  <si>
    <t>Merk av alle rusbehandlinger du har mottatt eller mottar nå. Annen</t>
  </si>
  <si>
    <t>Marque cualquier tratamiento para la adicción a drogas que haya recibido alguna vez o que reciba ahora. Otro</t>
  </si>
  <si>
    <t>dtohs</t>
  </si>
  <si>
    <t>drug treatment other history nos</t>
  </si>
  <si>
    <t>not(selected(${dtoh},'0'))</t>
  </si>
  <si>
    <t>Please tick any drug treatments you have ever had or are having now. Other - specify</t>
  </si>
  <si>
    <t>Veuillez cocher tous les traitements contre les drogues que vous avez reçus ou que vous recevez maintenant. Autre - spécifier</t>
  </si>
  <si>
    <t>Bitte kreuzen Sie sämtliche Drogentherapien an, denen Sie jemals unterzogen wurden oder jetzt werden. Anderes - angeben</t>
  </si>
  <si>
    <t>Merk av alle rusbehandlinger du har mottatt eller mottar nå. Annen - spesifiser</t>
  </si>
  <si>
    <t>Marque cualquier tratamiento para la adicción a drogas que haya recibido alguna vez o que reciba ahora. Otro - especifique</t>
  </si>
  <si>
    <t>ss</t>
  </si>
  <si>
    <t>Social Support</t>
  </si>
  <si>
    <t>Soutien social</t>
  </si>
  <si>
    <t>Soziale Unterstützung</t>
  </si>
  <si>
    <t>Sosial støtte</t>
  </si>
  <si>
    <t>Apoyo social</t>
  </si>
  <si>
    <t>nl_ss</t>
  </si>
  <si>
    <t>These questions are about social support, these include your relationship with friends and family and how supported you feel.</t>
  </si>
  <si>
    <t>Ces questions concernent le soutien social, elles incluent votre relation avec vos amis et votre famille et comment vous vous sentez soutenu(e).</t>
  </si>
  <si>
    <t>Diese Fragen beziehen sich auf die soziale Unterstützung und umfassen Ihre Beziehung zu Freunden und der Familie, beziehungsweise wie unterstützt Sie sich fühlen.</t>
  </si>
  <si>
    <t>Disse spørsmålene handler om sosial støtte. Dette inkluderer ditt forhold til venner og familie og hvor mye støtte du føler at du får.</t>
  </si>
  <si>
    <t>Estas preguntas tratan sobre el apoyo social, e incluyen su relación con amigos y familiares y qué tanto apoyo siente que recibe.</t>
  </si>
  <si>
    <t>select_one hla</t>
  </si>
  <si>
    <t>hlal6m</t>
  </si>
  <si>
    <t>housing locations amount last 6 months</t>
  </si>
  <si>
    <t>How many different places have you lived in over the last six months?</t>
  </si>
  <si>
    <t>Dans combien de lieux différents avez-vous vécu au cours des six derniers mois?</t>
  </si>
  <si>
    <t>An wie vielen verschiedenen Orten haben Sie in den letzten sechs Monaten gelebt?</t>
  </si>
  <si>
    <t>Hvor mange forskjellige steder har du bodd i løpet av det siste halve året?</t>
  </si>
  <si>
    <t>¿En cuántos lugares diferentes ha vivido en los últimos seis meses?</t>
  </si>
  <si>
    <t>select_one jnp</t>
  </si>
  <si>
    <t>jnpl6m</t>
  </si>
  <si>
    <t>jobs none proportion last 6 months</t>
  </si>
  <si>
    <t>How much of the last six months have you been unemployed?</t>
  </si>
  <si>
    <t>Au cours des six derniers mois, combien de temps avez-vous été au chômage?</t>
  </si>
  <si>
    <t>Wie lange waren Sie in den letzten sechs Monaten arbeitslos?</t>
  </si>
  <si>
    <t>I hvor stor del av det siste halve året har du vært arbeidsledig?</t>
  </si>
  <si>
    <t>¿Cuánto tiempo en los últimos seis meses ha estado desempleado?</t>
  </si>
  <si>
    <t>select_one jda</t>
  </si>
  <si>
    <t>jdal6m</t>
  </si>
  <si>
    <t>jobs different amount last 6 months</t>
  </si>
  <si>
    <t>How many different full time jobs have you had in the last six months?</t>
  </si>
  <si>
    <t>Combien d’emplois à plein temps différents avez-vous eu au cours des six derniers mois?</t>
  </si>
  <si>
    <t>Wie viele unterschiedliche Ganztagsbeschäftigungen hatten Sie in den letzten sechs Monaten?</t>
  </si>
  <si>
    <t>Hvor mange forskjellige heltidsjobber har du hatt i løpet av det siste halve året?</t>
  </si>
  <si>
    <t>¿Cuántos puestos de trabajo de tiempo completo diferentes ha tenido en los últimos seis meses?</t>
  </si>
  <si>
    <t>select_one cfs</t>
  </si>
  <si>
    <t>cfrl6m</t>
  </si>
  <si>
    <t>conflict frequency relatives last 6 months</t>
  </si>
  <si>
    <t>How often in the last six months have you had conflict with your relatives?</t>
  </si>
  <si>
    <t>À quelle fréquence au cours des six derniers mois avez-vous été en conflit avec des membres de votre famille?</t>
  </si>
  <si>
    <t>Wie oft haben Sie sich in den letzten sechs Monaten mit Ihren Verwandten gestritten?</t>
  </si>
  <si>
    <t>Hvor ofte i løpet av det siste halve året har du vært i konflikt med slektningene dine?</t>
  </si>
  <si>
    <t>¿Con qué frecuencia ha tenido conflictos con sus familiares en los últimos seis meses?</t>
  </si>
  <si>
    <t>cfpl6m</t>
  </si>
  <si>
    <t>conflict frequency partner last 6 months</t>
  </si>
  <si>
    <t>How often in the last six months have you had conflict with your partner(s)?</t>
  </si>
  <si>
    <t>À quelle fréquence au cours des six derniers mois avez-vous été en conflit avec votre ou vos partenaires?</t>
  </si>
  <si>
    <t>Wie oft haben Sie sich in den letzten sechs Monaten mit Ihrem / Ihren Partner(n) gestritten?</t>
  </si>
  <si>
    <t>Hvor ofte i løpet av det siste halve året har du vært i konflikt med partneren(e) din(e)?</t>
  </si>
  <si>
    <t>¿Con qué frecuencia ha tenido conflictos con sus parejas en los últimos seis meses?</t>
  </si>
  <si>
    <t>cffl6m</t>
  </si>
  <si>
    <t>conflict frequency friends last 6 months</t>
  </si>
  <si>
    <t>How often in the last six months have you had conflict with your friends?</t>
  </si>
  <si>
    <t>À quelle fréquence au cours des six derniers mois avez-vous été en conflit avec vos amis?</t>
  </si>
  <si>
    <t>Wie oft haben Sie sich in den letzten sechs Monaten mit Ihren Freunden gestritten?</t>
  </si>
  <si>
    <t>Hvor ofte i løpet av det siste halve året har du vært i konflikt med vennene dine?</t>
  </si>
  <si>
    <t>¿Con qué frecuencia ha tenido conflictos con sus amigos en los últimos seis meses?</t>
  </si>
  <si>
    <t>select_one fca</t>
  </si>
  <si>
    <t>fcac</t>
  </si>
  <si>
    <t>friends close amount current</t>
  </si>
  <si>
    <t>About how many close friends would you estimate that you have? (INCLUDE PARTNER)</t>
  </si>
  <si>
    <t>Environ combien d’amis proches estimez-vous avoir? (INCLURE LE PARTENAIRE)</t>
  </si>
  <si>
    <t>Wie viele enge Freunde haben Sie Ihrer Meinung nach? (EINSCHLIESSLICH PARTNER)</t>
  </si>
  <si>
    <t>Omkring hvor mange nære venner vil du si at du har? (INKLUDERT PARTNER)</t>
  </si>
  <si>
    <t>¿Aproximadamente cuántos amigos cercanos estimaría que tiene? (INCLUYE A SU PAREJA)</t>
  </si>
  <si>
    <t>select_one fss</t>
  </si>
  <si>
    <t>fssc</t>
  </si>
  <si>
    <t>friends support satisfaction current</t>
  </si>
  <si>
    <t>When you are having problems, are you satisfied with the support you get from your friends?</t>
  </si>
  <si>
    <t>Quand vous avez des problèmes, êtes-vous satisfait(e) du soutien que vous recevez de vos amis?</t>
  </si>
  <si>
    <t>Wenn Sie Probleme haben, sind Sie mit der Unterstützung zufrieden, die Sie von Ihren Freunden erhalten?</t>
  </si>
  <si>
    <t>Er du fornøyd med støtten du får fra vennene dine når du har problemer?</t>
  </si>
  <si>
    <t>Cuando tiene problemas, ¿está satisfecho con el apoyo que recibe de sus amigos?</t>
  </si>
  <si>
    <t>select_one fsf</t>
  </si>
  <si>
    <t>fsfc</t>
  </si>
  <si>
    <t>friends seen frequency current</t>
  </si>
  <si>
    <t>About how often do you see your friends?</t>
  </si>
  <si>
    <t>À quelle fréquence voyez-vous vos amis?</t>
  </si>
  <si>
    <t>Wie oft sehen Sie Ihre Freunde?</t>
  </si>
  <si>
    <t>Omtrent hvor ofte møter du vennene dine?</t>
  </si>
  <si>
    <t>¿Con qué frecuencia ve a sus amigos?</t>
  </si>
  <si>
    <t>select_one fko</t>
  </si>
  <si>
    <t>fko6m</t>
  </si>
  <si>
    <t>friends known over 6 months</t>
  </si>
  <si>
    <t>How many of the people you hang around with now have you known for more than six months?</t>
  </si>
  <si>
    <t>Parmi les personnes que vous fréquentez maintenant, combien d’entre elles connaissez-vous depuis plus de six mois?</t>
  </si>
  <si>
    <t>Wie viele Personen, mit denen Sie sich derzeitig treffen, kennen Sie länger als sechs Monate?</t>
  </si>
  <si>
    <t>Hvor mange av de du er mye sammen med for tiden har du kjent i mer enn et halvt år?</t>
  </si>
  <si>
    <t>¿Cuántas de las personas con las que se reúne ahora lo han conocido durante más de seis meses?</t>
  </si>
  <si>
    <t>select_one hwip</t>
  </si>
  <si>
    <t>hwipl6m</t>
  </si>
  <si>
    <t>housing with injectors proportion last 6 months</t>
  </si>
  <si>
    <t>How much of the last six months have you been living with anyone who injects drugs?</t>
  </si>
  <si>
    <t>Combien de temps au cours des six derniers mois avez-vous vécu avec quelqu’un qui consomme des drogues par injection?</t>
  </si>
  <si>
    <t>Wie lange haben Sie in den letzten sechs Monaten mit einer Person gelebt, die sich Drogen spritzt?</t>
  </si>
  <si>
    <t>I hvor stor del av det siste halve året har du bodd med noen som injiserer rusmidler?</t>
  </si>
  <si>
    <t>¿Cuánto tiempo de los últimos seis meses ha vivido con alguien que se inyecta drogas?</t>
  </si>
  <si>
    <t>select_one fwip</t>
  </si>
  <si>
    <t>fwipc</t>
  </si>
  <si>
    <t>friends with injectors proportion current</t>
  </si>
  <si>
    <t>How many of the people you hang around with now are users? (INCLUDE PARTNER)</t>
  </si>
  <si>
    <t>Parmi les personnes que vous fréquentez actuellement, combien d’entre elles consomment des drogues? (INCLURE LE PARTENAIRE)</t>
  </si>
  <si>
    <t>Wie viele der Personen, mit denen Sie sich derzeit treffen, sind Konsumenten? (EINSCHLIESSLICH PARTNER)</t>
  </si>
  <si>
    <t>Hvor mange av de du er mye sammen med for tiden, er rusbrukere? (INKLUDERT PARTNER)</t>
  </si>
  <si>
    <t>¿Cuántas de las personas con las que se reúne ahora son consumidores? (INCLUYE A SU PAREJA)</t>
  </si>
  <si>
    <t>eq5d</t>
  </si>
  <si>
    <t>EQ-5D</t>
  </si>
  <si>
    <t>nl_eq5d</t>
  </si>
  <si>
    <t>This section asks about your health.</t>
  </si>
  <si>
    <t>Cette section porte sur votre santé.</t>
  </si>
  <si>
    <t>Dieser Abschnitt fragt nach Ihrer Gesundheit.</t>
  </si>
  <si>
    <t>Denne delen spør om din helse.</t>
  </si>
  <si>
    <t>En esta sección se le pregunta sobre su salud.</t>
  </si>
  <si>
    <t>select_one hcmo</t>
  </si>
  <si>
    <t>hcmo</t>
  </si>
  <si>
    <t>health current mobility</t>
  </si>
  <si>
    <t>Indicate which statements best describe you own health state today. Mobility</t>
  </si>
  <si>
    <t>Indiquer l’énoncé qui décrit le mieux votre état de santé aujourd’hui. Mobilité</t>
  </si>
  <si>
    <t>Markieren Sie die Aussage, die Ihren derzeitigen Gesundheitszustand am ehesten beschreibt. Mobilität</t>
  </si>
  <si>
    <t>Indiker hvilken av uttalelsene som best beskriver din egen helsetilstand i dag. Bevegelighet</t>
  </si>
  <si>
    <t>Indicar cuál es la afirmación que mejor describe su estado de salud el día de hoy. Movilidad</t>
  </si>
  <si>
    <t>select_one hcpc</t>
  </si>
  <si>
    <t>hcpc</t>
  </si>
  <si>
    <t>health current personal care</t>
  </si>
  <si>
    <t>Indicate which statements best describe you own health state today. Personal care</t>
  </si>
  <si>
    <t>Indiquer l’énoncé qui décrit le mieux votre état de santé aujourd’hui. Soins personnels</t>
  </si>
  <si>
    <t>Markieren Sie die Aussage, die Ihren derzeitigen Gesundheitszustand am ehesten beschreibt. Körperpflege</t>
  </si>
  <si>
    <t>Indiker hvilken av uttalelsene som best beskriver din egen helsetilstand i dag. Personlig Pleie</t>
  </si>
  <si>
    <t>Indicar cuál es la afirmación que mejor describe su estado de salud el día de hoy. Cuidado personal</t>
  </si>
  <si>
    <t>select_one hcua</t>
  </si>
  <si>
    <t>hcua</t>
  </si>
  <si>
    <t>health current usual activities</t>
  </si>
  <si>
    <t>Indicate which statements best describe you own health state today. Usual activities (for example, work, study, housework, family or leisure activities)</t>
  </si>
  <si>
    <t>Indiquer l’énoncé qui décrit le mieux votre état de santé aujourd’hui. Activités habituelles (exemple travail, études, ménage, famille ou activités de loisir)</t>
  </si>
  <si>
    <t>Markieren Sie die Aussage, die Ihren derzeitigen Gesundheitszustand am ehesten beschreibt. Gewohnte Tätigkeiten (zum Beispiel, Arbeit, Lernen, Hausarbeit, Familien- oder Freizeitunternehmungen)</t>
  </si>
  <si>
    <t>Indiker hvilken av uttalelsene som best beskriver din egen helsetilstand i dag. Vanlige Aktiviteter (for eksempel, jobb, skole, husarbeid, familie eller fritidsaktiviteter)</t>
  </si>
  <si>
    <t>Indicar cuál es la afirmación que mejor describe su estado de salud el día de hoy. Actividades habituales (por ejemplo, el trabajo, el estudio, las tareas domésticas, las actividades familiares o recreativas)</t>
  </si>
  <si>
    <t>select_one hcpd</t>
  </si>
  <si>
    <t>hcpd</t>
  </si>
  <si>
    <t>health current pain discomfort</t>
  </si>
  <si>
    <t>Indicate which statements best describe you own health state today. Pain / discomfort</t>
  </si>
  <si>
    <t>Indiquer l’énoncé qui décrit le mieux votre état de santé aujourd’hui. Douleur / malaises</t>
  </si>
  <si>
    <t>Markieren Sie die Aussage, die Ihren derzeitigen Gesundheitszustand am ehesten beschreibt. Schmerzen / Beschwerden</t>
  </si>
  <si>
    <t>Indiker hvilken av uttalelsene som best beskriver din egen helsetilstand i dag. Smerte / Ubehag</t>
  </si>
  <si>
    <t>Indicar cuál es la afirmación que mejor describe su estado de salud el día de hoy. Dolor / molestias</t>
  </si>
  <si>
    <t>select_one hcad</t>
  </si>
  <si>
    <t>hcad</t>
  </si>
  <si>
    <t>health current anxiety depress</t>
  </si>
  <si>
    <t>Indicate which statements best describe you own health state today. Anxiety / depression</t>
  </si>
  <si>
    <t>Indiquer l’énoncé qui décrit le mieux votre état de santé aujourd’hui. Anxiété / Dépression</t>
  </si>
  <si>
    <t>Markieren Sie die Aussage, die Ihren derzeitigen Gesundheitszustand am ehesten beschreibt. Angstgefühle / Depression</t>
  </si>
  <si>
    <t>Indiker hvilken av uttalelsene som best beskriver din egen helsetilstand i dag. Angst / Depresjon</t>
  </si>
  <si>
    <t>Indicar cuál es la afirmación que mejor describe su estado de salud el día de hoy. Ansiedad / depresión</t>
  </si>
  <si>
    <t>hcs</t>
  </si>
  <si>
    <t>health current scale</t>
  </si>
  <si>
    <t>. &gt;= 0 and . &lt;= 100</t>
  </si>
  <si>
    <t>We would like to know how good or bad your health is TODAY. Imagine a scale numbered 0 to 100. 100 means the BEST health you can imagine. 0 means the WORST health you can imagine.</t>
  </si>
  <si>
    <t>Expected value between 0 and 100</t>
  </si>
  <si>
    <t>Nous aimerions savoir comment est votre état de santé AUJOURD’HUI. Imaginez une échelle numérotée de 0 à 100. 100 indique le MEILLEUR état de santé imaginable. 0 indique le PIRE état de santé imaginable.</t>
  </si>
  <si>
    <t>La valeur doit être entre 0 et 100.</t>
  </si>
  <si>
    <t>Wir würden gerne wissen, wie gut oder schlecht Sie sich HEUTE bezüglich Ihrer Gesundheit fühlen. Stellen Sie sich eine Skala von 0 bis 100 vor. 100 bedeutet der BESTE Ihnen vorstellbare und 0 bedeutet der SCHLECHTESTE Ihnen vorstellbare Gesundheitszustand.</t>
  </si>
  <si>
    <t>Erwarteter Wert  zwischen 0 und 100</t>
  </si>
  <si>
    <t>Vi vil vite hvor bra eller dårlig din helse er i dag. Tenk deg en skala fra 0-100. 100 er den beste helsen du kan tenke deg. 0 er den dårligste helsen du kan tenke deg.</t>
  </si>
  <si>
    <t>Forventet verdi mellom 0 og 100</t>
  </si>
  <si>
    <t>Nos gustaria saber que tan bueno o malo es su salud en la actualidad. Imagine una escala del 0 al 100. 100 significa la major salud que pueda imaginar. 0 significa la peor salud que pueda imaginar.</t>
  </si>
  <si>
    <t>Valor esperado entre 0 y 100</t>
  </si>
  <si>
    <t>k10</t>
  </si>
  <si>
    <t>Kessler K10</t>
  </si>
  <si>
    <t>nl_kess</t>
  </si>
  <si>
    <t>For each of the following questions please select the response that best describes your answer.</t>
  </si>
  <si>
    <t>Pour chacune des questions suivantes, sélectionnez la réponse qui décrit le mieux votre réponse.</t>
  </si>
  <si>
    <t>Für alle nachfolgenden Fragen wählen Sie bitte die Antwort, die am ehesten auf Sie zutrifft</t>
  </si>
  <si>
    <t>For hver av de følgende spørsmålene, vennligst velg det svaret du synes passer best.</t>
  </si>
  <si>
    <t>Para cada una de las siguientes preguntas por favor seleccione la opción que major describe su repuesta.</t>
  </si>
  <si>
    <t>select_one k10</t>
  </si>
  <si>
    <t>k10t</t>
  </si>
  <si>
    <t>k10 tired</t>
  </si>
  <si>
    <t>During the last 30 days, about how often did you: Feel tired for no good reason?</t>
  </si>
  <si>
    <t>Au cours des 30 derniers jours, environ combien de fois vous: Êtes-vous senti fatigué sans raison valable?</t>
  </si>
  <si>
    <t>Wie oft ungefähr in den letzten 30 Tagen: Fühlten Sie sich grundlos müde?</t>
  </si>
  <si>
    <t>I løpet av de siste 30 dagene, omtrent hvor ofte har du: Følt deg trøtt uten en spesiell grunn?</t>
  </si>
  <si>
    <t>Durante los últimos 30 días, con qué frecuencia usted: ¿Se sintió cansado sin un buen motivo?</t>
  </si>
  <si>
    <t>k10n</t>
  </si>
  <si>
    <t>k10 nervous</t>
  </si>
  <si>
    <t>During the last 30 days, about how often did you: Feel nervous?</t>
  </si>
  <si>
    <t>Au cours des 30 derniers jours, environ combien de fois vous: Êtes-vous senti nerveux?</t>
  </si>
  <si>
    <t>Wie oft ungefähr in den letzten 30 Tagen: Fühlten Sie sich nervös?</t>
  </si>
  <si>
    <t>I løpet av de siste 30 dagene, omtrent hvor ofte har du: Følt deg nervøs?</t>
  </si>
  <si>
    <t>Durante los últimos 30 días, con qué frecuencia usted: ¿Se sintió nervioso?</t>
  </si>
  <si>
    <t>k10nc</t>
  </si>
  <si>
    <t>k10 nervous calm down</t>
  </si>
  <si>
    <t>During the last 30 days, about how often did you: Feel so nervous that nothing could calm you down?</t>
  </si>
  <si>
    <t>Au cours des 30 derniers jours, environ combien de fois vous: Êtes-vous senti nerveux au point où rien n’arrivait à vous calmer?</t>
  </si>
  <si>
    <t>Wie oft ungefähr in den letzten 30 Tagen: Fühlten Sie sich so nervös, dass Sie nichts beruhigen konnte?</t>
  </si>
  <si>
    <t>I løpet av de siste 30 dagene, omtrent hvor ofte har du: Følt deg så nervøs at ingenting kunne roe deg ned?</t>
  </si>
  <si>
    <t>Durante los últimos 30 días, con qué frecuencia usted: ¿Se sintió tan nervioso que nada pudo tranquilizarlo?</t>
  </si>
  <si>
    <t>k10h</t>
  </si>
  <si>
    <t>k10 hopeless</t>
  </si>
  <si>
    <t>During the last 30 days, about how often did you: Feel hopeless?</t>
  </si>
  <si>
    <t>Au cours des 30 derniers jours, environ combien de fois vous: Êtes-vous senti désespéré?</t>
  </si>
  <si>
    <t>Wie oft ungefähr in den letzten 30 Tagen: Fühlten Sie sich verzweifelt?</t>
  </si>
  <si>
    <t>I løpet av de siste 30 dagene, omtrent hvor ofte har du: Følt deg håpløs?</t>
  </si>
  <si>
    <t>Durante los últimos 30 días, con qué frecuencia usted: ¿Se sintió desesperanzado?</t>
  </si>
  <si>
    <t>k10r</t>
  </si>
  <si>
    <t>k10 restless</t>
  </si>
  <si>
    <t>During the last 30 days, about how often did you: Feel restless or fidgety?</t>
  </si>
  <si>
    <t>Au cours des 30 derniers jours, environ combien de fois vous: Êtes-vous senti agité?</t>
  </si>
  <si>
    <t>Wie oft ungefähr in den letzten 30 Tagen: Fühlten Sie sich unruhig oder zappelig?</t>
  </si>
  <si>
    <t>I løpet av de siste 30 dagene, omtrent hvor ofte har du: Følt deg rastløs eller urolig?</t>
  </si>
  <si>
    <t>Durante los últimos 30 días, con qué frecuencia usted: ¿Se sintió agitado o inquieto?</t>
  </si>
  <si>
    <t>k10rs</t>
  </si>
  <si>
    <t>k10 restless sit still</t>
  </si>
  <si>
    <t>During the last 30 days, about how often did you: Feel so restless you couldn't sit still?</t>
  </si>
  <si>
    <t>Au cours des 30 derniers jours, environ combien de fois vous: Êtes-vous senti tellement agité que vous ne parveniez pas à rester assis sans bouger?</t>
  </si>
  <si>
    <t>Wie oft ungefähr in den letzten 30 Tagen: Fühlten Sie sich so unruhig, dass Sie nicht still sitzen konnten?</t>
  </si>
  <si>
    <t>I løpet av de siste 30 dagene, omtrent hvor ofte har du: Følt deg så rastløs at du ikke kunne sitte i ro?</t>
  </si>
  <si>
    <t>Durante los últimos 30 días, con qué frecuencia usted: ¿Se sintió tan agitado que no pudo quedarse quieto?</t>
  </si>
  <si>
    <t>k10d</t>
  </si>
  <si>
    <t>k10 depressed</t>
  </si>
  <si>
    <t>During the last 30 days, about how often did you: Feel depressed?</t>
  </si>
  <si>
    <t>Au cours des 30 derniers jours, environ combien de fois vous: Êtes-vous senti déprimé?</t>
  </si>
  <si>
    <t>Wie oft ungefähr in den letzten 30 Tagen: Fühlten Sie sich deprimiert?</t>
  </si>
  <si>
    <t>I løpet av de siste 30 dagene, omtrent hvor ofte har du: Følt deg deprimert?</t>
  </si>
  <si>
    <t>Durante los últimos 30 días, con qué frecuencia usted: ¿Se sintió deprimido?</t>
  </si>
  <si>
    <t>k10e</t>
  </si>
  <si>
    <t>k10 everything an effort</t>
  </si>
  <si>
    <t>During the last 30 days, about how often did you: Feel that everything was an effort?</t>
  </si>
  <si>
    <t>Au cours des 30 derniers jours, environ combien de fois vous: Avez-vous senti que tout vous demandait des efforts?</t>
  </si>
  <si>
    <t>Wie oft ungefähr in den letzten 30 Tagen: Empfanden Sie alles als anstrengend?</t>
  </si>
  <si>
    <t>I løpet av de siste 30 dagene, omtrent hvor ofte har du: Følt at alt var et ork?</t>
  </si>
  <si>
    <t>Durante los últimos 30 días, con qué frecuencia usted: ¿Sintió que todo implicaba un esfuerzo?</t>
  </si>
  <si>
    <t>k10s</t>
  </si>
  <si>
    <t>k10 sad</t>
  </si>
  <si>
    <t>During the last 30 days, about how often did you: Feel so sad that nothing could cheer you up?</t>
  </si>
  <si>
    <t>Au cours des 30 derniers jours, environ combien de fois vous: Êtes-vous senti tellement triste que rien ne parvenait à vous égayer?</t>
  </si>
  <si>
    <t>Wie oft ungefähr in den letzten 30 Tagen: Fühlten Sie sich so traurig, dass Sie nichts aufmuntern konnte?</t>
  </si>
  <si>
    <t>I løpet av de siste 30 dagene, omtrent hvor ofte har du: Følt deg så trist at ingenting kunne muntre deg opp?</t>
  </si>
  <si>
    <t>Durante los últimos 30 días, con qué frecuencia usted: ¿Se sintió tan triste que nada pudo alegrarlo?</t>
  </si>
  <si>
    <t>k10w</t>
  </si>
  <si>
    <t>k10 worthless</t>
  </si>
  <si>
    <t>During the last 30 days, about how often did you: Feel worthless?</t>
  </si>
  <si>
    <t>Au cours des 30 derniers jours, environ combien de fois vous: Êtes-vous senti dévalorisé?</t>
  </si>
  <si>
    <t>Wie oft ungefähr in den letzten 30 Tagen: Fühlten Sie sich wertlos?</t>
  </si>
  <si>
    <t>I løpet av de siste 30 dagene, omtrent hvor ofte har du: Følt deg verdiløs?</t>
  </si>
  <si>
    <t>Durante los últimos 30 días, con qué frecuencia usted: ¿Se sintió insignificante?</t>
  </si>
  <si>
    <t>list_name</t>
  </si>
  <si>
    <t>question_name</t>
  </si>
  <si>
    <t>Australia</t>
  </si>
  <si>
    <t>Australie</t>
  </si>
  <si>
    <t>Australien</t>
  </si>
  <si>
    <t>Belgium</t>
  </si>
  <si>
    <t>Belgique</t>
  </si>
  <si>
    <t>Belgien</t>
  </si>
  <si>
    <t>Belgia</t>
  </si>
  <si>
    <t>Bélgica</t>
  </si>
  <si>
    <t>Canada</t>
  </si>
  <si>
    <t>Kanada</t>
  </si>
  <si>
    <t>Canadá</t>
  </si>
  <si>
    <t>Denmark</t>
  </si>
  <si>
    <t>Danemark</t>
  </si>
  <si>
    <t>Dänemark</t>
  </si>
  <si>
    <t>Danmark</t>
  </si>
  <si>
    <t>Dinamarca</t>
  </si>
  <si>
    <t>Finland</t>
  </si>
  <si>
    <t>Finlande</t>
  </si>
  <si>
    <t>Finnland</t>
  </si>
  <si>
    <t>Finlandia</t>
  </si>
  <si>
    <t>France</t>
  </si>
  <si>
    <t>Frankreich</t>
  </si>
  <si>
    <t>Frankrike</t>
  </si>
  <si>
    <t>Francia</t>
  </si>
  <si>
    <t>Germany</t>
  </si>
  <si>
    <t>Allemagne</t>
  </si>
  <si>
    <t>Deutschland</t>
  </si>
  <si>
    <t>Tyskland</t>
  </si>
  <si>
    <t>Alemania</t>
  </si>
  <si>
    <t>The Netherlands</t>
  </si>
  <si>
    <t>Pays-Bas</t>
  </si>
  <si>
    <t>Niederlande</t>
  </si>
  <si>
    <t>Nederland</t>
  </si>
  <si>
    <t>Países Bajos</t>
  </si>
  <si>
    <t>Norway</t>
  </si>
  <si>
    <t>Norvège</t>
  </si>
  <si>
    <t>Norwegen</t>
  </si>
  <si>
    <t>Norge</t>
  </si>
  <si>
    <t>Noruega</t>
  </si>
  <si>
    <t>Switzerland</t>
  </si>
  <si>
    <t>Suisse</t>
  </si>
  <si>
    <t>Schweiz</t>
  </si>
  <si>
    <t>Sveits</t>
  </si>
  <si>
    <t>Suiza</t>
  </si>
  <si>
    <t>United Kingdom</t>
  </si>
  <si>
    <t>Royaume-Uni</t>
  </si>
  <si>
    <t>Großbritannien</t>
  </si>
  <si>
    <t>Storbritannia</t>
  </si>
  <si>
    <t>Reino Unido</t>
  </si>
  <si>
    <t>United States of America</t>
  </si>
  <si>
    <t>États-Unis d’Amérique</t>
  </si>
  <si>
    <t>Vereinigte Staaten von Amerika</t>
  </si>
  <si>
    <t>USA</t>
  </si>
  <si>
    <t>Estados Unidos de América</t>
  </si>
  <si>
    <t>Unknown</t>
  </si>
  <si>
    <t>Inconnu</t>
  </si>
  <si>
    <t>Unbekannt</t>
  </si>
  <si>
    <t>Ukjent</t>
  </si>
  <si>
    <t>Se desconoce</t>
  </si>
  <si>
    <t>Other - specify</t>
  </si>
  <si>
    <t>Autre - spécifier</t>
  </si>
  <si>
    <t>Anderes - angeben</t>
  </si>
  <si>
    <t>Annen - spesifiser</t>
  </si>
  <si>
    <t>Otro - especifique</t>
  </si>
  <si>
    <t>Full-time employment</t>
  </si>
  <si>
    <t>Emploi à plein temps</t>
  </si>
  <si>
    <t>Vollzeitbeschäftigung</t>
  </si>
  <si>
    <t>Heltidsjobb</t>
  </si>
  <si>
    <t>Trabajo de tiempo completo</t>
  </si>
  <si>
    <t>Part-time employment</t>
  </si>
  <si>
    <t>Emploi à temps partiel</t>
  </si>
  <si>
    <t>Teilzeitbeschäftigung</t>
  </si>
  <si>
    <t>Deltidsjobb</t>
  </si>
  <si>
    <t>Trabajo de medio tiempo</t>
  </si>
  <si>
    <t>Temporary benefit (e.g. sickness or unemployment)</t>
  </si>
  <si>
    <t>Allocation temporaire (par ex. maladie, chômage)</t>
  </si>
  <si>
    <t>Vorübergehende Sozialhilfe (z. B. wegen Krankheit, Arbeitslosigkeit)</t>
  </si>
  <si>
    <t>Sykepenger</t>
  </si>
  <si>
    <t>Beneficio temporal (por ejemplo, enfermedad, desempleo)</t>
  </si>
  <si>
    <t>Pension (e.g. disability)</t>
  </si>
  <si>
    <t>Pension (par ex. invalidité)</t>
  </si>
  <si>
    <t>Rente (z. B. Invalidenrente)</t>
  </si>
  <si>
    <t>Uføretrygd</t>
  </si>
  <si>
    <t>Pensión (por ejemplo, por incapacidad)</t>
  </si>
  <si>
    <t>Student allowance</t>
  </si>
  <si>
    <t>Allocation étudiant</t>
  </si>
  <si>
    <t>Stipendium</t>
  </si>
  <si>
    <t>Studielån</t>
  </si>
  <si>
    <t>Pensión estudiantil</t>
  </si>
  <si>
    <t>Dependant on others</t>
  </si>
  <si>
    <t>À charge</t>
  </si>
  <si>
    <t>Abhängig von anderen</t>
  </si>
  <si>
    <t>Forsørges av andre</t>
  </si>
  <si>
    <t>Depende de otras personas</t>
  </si>
  <si>
    <t>Retirement fund</t>
  </si>
  <si>
    <t>Fonds de retraite</t>
  </si>
  <si>
    <t>Pensionsfonds</t>
  </si>
  <si>
    <t>Alderspensjon</t>
  </si>
  <si>
    <t>Fondo de retiro</t>
  </si>
  <si>
    <t>No income</t>
  </si>
  <si>
    <t>Aucun revenu</t>
  </si>
  <si>
    <t>Kein Einkommen</t>
  </si>
  <si>
    <t>Ingen inntekt</t>
  </si>
  <si>
    <t>Sin fuente de ingresos</t>
  </si>
  <si>
    <t>Not stated / not known / inadequately described</t>
  </si>
  <si>
    <t>Non indiqué / inconnu / décrit de manière inappropriée</t>
  </si>
  <si>
    <t>Nicht angegeben / unbekannt / unzureichend beschrieben</t>
  </si>
  <si>
    <t>Ikke oppgitt / ikke kjent / ikke godt nok beskrevet</t>
  </si>
  <si>
    <t>No se indica / no se sabe / se describe de manera inadecuada</t>
  </si>
  <si>
    <t>Partially completed primary school (&lt;7 years of formal schooling)</t>
  </si>
  <si>
    <t>Partiellement terminé l’école primaire (moins de 6 ans de scolarité formelle)</t>
  </si>
  <si>
    <t>Grundschule teilweise abgeschlossen (&lt; 7 Jahre Schulbildung)</t>
  </si>
  <si>
    <t>Delvis fullført grunnskole (&lt; 7 års skolegang)</t>
  </si>
  <si>
    <t>Escuela primaria parcialmente terminada (menos de 7 años de educación formal)</t>
  </si>
  <si>
    <t>Completed primary school (7 - 10 years of formal schooling)</t>
  </si>
  <si>
    <t>Terminé l’école primaire (6 ans de scolarité formelle)</t>
  </si>
  <si>
    <t>Grundschule abgeschlossen (7 - 10 Jahre Schulbildung)</t>
  </si>
  <si>
    <t>Fullført grunnskole (10 års skolegang)</t>
  </si>
  <si>
    <t>Escuela primaria terminada (de 7 a 10 años de educación formal)</t>
  </si>
  <si>
    <t>Completed high school up to year 10 (11 - 12 years of formal schooling)</t>
  </si>
  <si>
    <t>Lycée jusqu’en seconde (11 à 12 ans de scolarité formelle)</t>
  </si>
  <si>
    <t>Sekundarschule bis zum 10. Jahr abgeschlossen (11 - 12 Jahre Schulbildung)</t>
  </si>
  <si>
    <t>Fullført yrkesrettet videregående skole (12 års skolegang)</t>
  </si>
  <si>
    <t>Secundaria terminada hasta el año 10 (de 11 a 12 años de educación formal)</t>
  </si>
  <si>
    <t>Completed high school up to year 12 (13 years of formal schooling)</t>
  </si>
  <si>
    <t>Lycée jusqu’en terminale (13 ans de scolarité formelle)</t>
  </si>
  <si>
    <t>Sekundarschule bis zum 12. Jahr abgeschlossen (13 Jahre Schulbildung)</t>
  </si>
  <si>
    <t>Fullført treårig videregående skole (13 års skolegang)</t>
  </si>
  <si>
    <t>Secundaria terminada hasta el año 12 (13 años de educación formal)</t>
  </si>
  <si>
    <t>Completed higher technical education / TAFE / College / University degree</t>
  </si>
  <si>
    <t>Études techniques supérieures / Études techniques et complémentaires / Établissement d’enseignement supérieur / Diplôme universitaire</t>
  </si>
  <si>
    <t>Höhere Fachausbildung abgeschlossen / TAFE / Hochschule / Universitätsabschluss</t>
  </si>
  <si>
    <t>Fullført høyere teknisk utdannelse / høyskolegrad / universitetsgrad</t>
  </si>
  <si>
    <t>Grado más alto terminado de educación técnica / TAFE / universidad/ institución universitaria</t>
  </si>
  <si>
    <t>Alone</t>
  </si>
  <si>
    <t>Seul(e)</t>
  </si>
  <si>
    <t>Allein</t>
  </si>
  <si>
    <t>Alene</t>
  </si>
  <si>
    <t>Solo</t>
  </si>
  <si>
    <t>Spouse / partner</t>
  </si>
  <si>
    <t>Époux(se) / Conjoint(e)</t>
  </si>
  <si>
    <t>Ehepartner / Partner</t>
  </si>
  <si>
    <t>Ektefelle / partner</t>
  </si>
  <si>
    <t>Cónyuge / pareja</t>
  </si>
  <si>
    <t>Alone with child(ren)</t>
  </si>
  <si>
    <t>Seul(e) avec un ou des enfants</t>
  </si>
  <si>
    <t>Allein mit Kind(ern)</t>
  </si>
  <si>
    <t>Alene med barn</t>
  </si>
  <si>
    <t>Solo con niños</t>
  </si>
  <si>
    <t>Spouse / partner and child(ren)</t>
  </si>
  <si>
    <t>Époux(se) / Conjoint(e) et enfant(s)</t>
  </si>
  <si>
    <t>Ehepartner / Partner und Kind(er)</t>
  </si>
  <si>
    <t>Ektefelle / partner og barn</t>
  </si>
  <si>
    <t>Cónyuge / pareja y niños</t>
  </si>
  <si>
    <t>Parent(s)</t>
  </si>
  <si>
    <t>Eltern</t>
  </si>
  <si>
    <t>Foreldre</t>
  </si>
  <si>
    <t>Padres</t>
  </si>
  <si>
    <t>Other relative(s)</t>
  </si>
  <si>
    <t>Autre(s) membre(s) de la famille</t>
  </si>
  <si>
    <t>Andere Verwandten</t>
  </si>
  <si>
    <t>Andre slektninger</t>
  </si>
  <si>
    <t>Otros familiares</t>
  </si>
  <si>
    <t>Friend(s)</t>
  </si>
  <si>
    <t>Ami(s)</t>
  </si>
  <si>
    <t>Freund(e)</t>
  </si>
  <si>
    <t>Venner</t>
  </si>
  <si>
    <t>Amigos</t>
  </si>
  <si>
    <t>Friend(s) / parent(s) / relative(s) and children</t>
  </si>
  <si>
    <t>Ami(s) / parent(s) / membre(s) de la famille et enfants</t>
  </si>
  <si>
    <t>Freund(e) / Eltern / Verwandten und Kinder</t>
  </si>
  <si>
    <t>Venner / foreldre / slektninger og barn</t>
  </si>
  <si>
    <t>Amigos / padres / familiares y niños</t>
  </si>
  <si>
    <t>hm</t>
  </si>
  <si>
    <t>Rented house or flat (public or private)</t>
  </si>
  <si>
    <t>Maison ou appartement loué (public ou privé)</t>
  </si>
  <si>
    <t>Gemietetes Haus oder Wohnung (öffentlich oder privat)</t>
  </si>
  <si>
    <t>Leid hus eller leilighet (kommunalt eller privat)</t>
  </si>
  <si>
    <t>Casa o piso de alquiler (público o privado)</t>
  </si>
  <si>
    <t>Privately owned house or flat</t>
  </si>
  <si>
    <t>Maison ou appartement de particulier</t>
  </si>
  <si>
    <t>Eigene Wohnung oder Haus</t>
  </si>
  <si>
    <t>Privateid hus eller leilighet</t>
  </si>
  <si>
    <t>Casa o departamento propio privado</t>
  </si>
  <si>
    <t>Boarding house</t>
  </si>
  <si>
    <t>Pension de famille</t>
  </si>
  <si>
    <t>Fremdenheim</t>
  </si>
  <si>
    <t>Bokollektiv</t>
  </si>
  <si>
    <t>Pensión</t>
  </si>
  <si>
    <t>Hostel / supported accommodation services</t>
  </si>
  <si>
    <t>Foyer / Services de logement pris en charge</t>
  </si>
  <si>
    <t>Jugendherberge / unterstützte Beherbergungsleistungen</t>
  </si>
  <si>
    <t>Hospits</t>
  </si>
  <si>
    <t>Hostal / servicio de alojamiento</t>
  </si>
  <si>
    <t>Psychiatric home / hospital</t>
  </si>
  <si>
    <t>Maison / Hôpital psychiatrique</t>
  </si>
  <si>
    <t>Psychiatrisches Heim / Krankenhaus</t>
  </si>
  <si>
    <t>Psykiatrisk behandlingsinstitusjon</t>
  </si>
  <si>
    <t>Hospital / hogar psiquiátrico</t>
  </si>
  <si>
    <t>Alcohol / other drug treatment residence</t>
  </si>
  <si>
    <t>Centre de désintoxication (alcool / autres drogues)</t>
  </si>
  <si>
    <t>Alkohol- / Drogen-Behandlungszentrum</t>
  </si>
  <si>
    <t>Institusjon fo behanling av avhengighet av alkohol / andre rusmidler</t>
  </si>
  <si>
    <t>Residencia para el tratamiento del alcoholismo / otras adicciones a drogas</t>
  </si>
  <si>
    <t>Shelter / refuge</t>
  </si>
  <si>
    <t>Abri / Refuge</t>
  </si>
  <si>
    <t>Zufluchtsort / Asyl</t>
  </si>
  <si>
    <t>Asylmottak</t>
  </si>
  <si>
    <t>Refugio</t>
  </si>
  <si>
    <t>Prison / detention centre</t>
  </si>
  <si>
    <t>Prison / Centre de détention</t>
  </si>
  <si>
    <t>Gefängnis / Haftanstalt</t>
  </si>
  <si>
    <t>Fengsel</t>
  </si>
  <si>
    <t>Prisión / centro de detención</t>
  </si>
  <si>
    <t>Caravan on serviced site</t>
  </si>
  <si>
    <t>Caravane sur un site aménagé</t>
  </si>
  <si>
    <t>Wohnwagen auf einem Campingplatz</t>
  </si>
  <si>
    <t>Campingplass</t>
  </si>
  <si>
    <t>Casa rodante o lote con servicios</t>
  </si>
  <si>
    <t>No usual residence / homeless</t>
  </si>
  <si>
    <t>Sans résidence habituelle / Sans abri</t>
  </si>
  <si>
    <t>Kein normaler Wohnort / obdachlos</t>
  </si>
  <si>
    <t>Ikke noe fast bosted / hjemløs</t>
  </si>
  <si>
    <t>Sin residencia habitual / sin hogar</t>
  </si>
  <si>
    <t>Squat</t>
  </si>
  <si>
    <t>Besetztes Haus</t>
  </si>
  <si>
    <t>Okkupert hus</t>
  </si>
  <si>
    <t>Invasión de inmueble</t>
  </si>
  <si>
    <t>yn</t>
  </si>
  <si>
    <t>Yes</t>
  </si>
  <si>
    <t>Oui</t>
  </si>
  <si>
    <t>Ja</t>
  </si>
  <si>
    <t>Sí</t>
  </si>
  <si>
    <t>No</t>
  </si>
  <si>
    <t>Non</t>
  </si>
  <si>
    <t>Nein</t>
  </si>
  <si>
    <t>Nei</t>
  </si>
  <si>
    <t>ces</t>
  </si>
  <si>
    <t>Injection drug use</t>
  </si>
  <si>
    <t>Consommation de drogue(s) par injection</t>
  </si>
  <si>
    <t>Gespritzte Droge</t>
  </si>
  <si>
    <t>Rusmiddelbruk ved injisering</t>
  </si>
  <si>
    <t>Uso de drogas inyectables</t>
  </si>
  <si>
    <t>Transfusion of blood products</t>
  </si>
  <si>
    <t>Transfusion de produits sanguins</t>
  </si>
  <si>
    <t>Transfusion von Blutprodukten</t>
  </si>
  <si>
    <t>Overføring av blodprodukter</t>
  </si>
  <si>
    <t>Transfusión de productos derivados de la sangre</t>
  </si>
  <si>
    <t>Occupational (needle stick or other exposure)</t>
  </si>
  <si>
    <t>Au travail (piqûre d’aiguille ou autre exposition)</t>
  </si>
  <si>
    <t>Berufsbezogen (Nadelstich oder andere Exposition)</t>
  </si>
  <si>
    <t>Yrkesmessig (nålestikk eller annen eksponering)</t>
  </si>
  <si>
    <t>Ocupacional (pinchazo con una aguja u otra exposición)</t>
  </si>
  <si>
    <t>Sexual exposure to a known HCV positive person of the same sex</t>
  </si>
  <si>
    <t>Exposition sexuelle à une personne du même sexe dont l’état d’affection positive par l’hépatite C est connu</t>
  </si>
  <si>
    <t>Sexuelle Exposition gegenüber einer bekannten HCV-positiven Person des gleichen Geschlechts</t>
  </si>
  <si>
    <t>Seksuell smitte fra en kjent HCV-positiv person av samme kjønn</t>
  </si>
  <si>
    <t>Exposición sexual con una persona del mismo sexo que sabía tenía un resultado positivo de VHC</t>
  </si>
  <si>
    <t>Sexual exposure to a known HCV positive person of the opposite sex</t>
  </si>
  <si>
    <t>Exposition sexuelle à une personne du sexe opposé dont l’état d’affection positive par l’hépatite C est connu</t>
  </si>
  <si>
    <t>Sexuelle Exposition gegenüber einer bekannten HCV-positiven Person des anderen Geschlechts</t>
  </si>
  <si>
    <t>Seksuell smitte fra en kjent HCV-positiv person av motsatt kjønn</t>
  </si>
  <si>
    <t>Exposición sexual con una persona del sexo opuesto que sabía tenía un resultado positivo de VHC</t>
  </si>
  <si>
    <t>Sexual exposure to persons of unknown HCV status of the same sex</t>
  </si>
  <si>
    <t>Exposition sexuelle à des personnes du même sexe dont l’état d’affection par l’hépatite C est inconnu</t>
  </si>
  <si>
    <t>Sexuelle Exposition gegenüber einer Person des gleichen Geschlechts mit unbekanntem HCV-Status</t>
  </si>
  <si>
    <t>Seksuell smitte fra en person av samme kjønn med ukjent HCV-status</t>
  </si>
  <si>
    <t>Exposición sexual con personas del mismo sexo con un estado de VHC desconocido</t>
  </si>
  <si>
    <t>Sexual exposure to persons of unknown HCV status of the opposite sex</t>
  </si>
  <si>
    <t>Exposition sexuelle à des personnes du sexe opposé dont l’état d’affection par l’hépatite C est inconnu</t>
  </si>
  <si>
    <t>Sexuelle Exposition gegenüber einer Person des anderen Geschlechts mit unbekanntem HCV-Status</t>
  </si>
  <si>
    <t>Seksuell smitte fra en person av motsatt kjønn med ukjent HCV-status</t>
  </si>
  <si>
    <t>Exposición sexual con personas del sexo opuesto con un estado de VHC desconocido</t>
  </si>
  <si>
    <t>Body piercing</t>
  </si>
  <si>
    <t>Perçage corporel</t>
  </si>
  <si>
    <t>Körperpiercing</t>
  </si>
  <si>
    <t>Piercing</t>
  </si>
  <si>
    <t>Perforaciones corporales</t>
  </si>
  <si>
    <t>Tattoos</t>
  </si>
  <si>
    <t>Tatouages</t>
  </si>
  <si>
    <t>Tätowierungen</t>
  </si>
  <si>
    <t>Tattovering</t>
  </si>
  <si>
    <t>Tatuajes</t>
  </si>
  <si>
    <t>Use of recreational drugs (snorting / inhaling)</t>
  </si>
  <si>
    <t>Consommation de drogues récréationnelles (sniffées / inhalées)</t>
  </si>
  <si>
    <t>Einnahme von Modedrogen (Sniffen / Inhalieren)</t>
  </si>
  <si>
    <t>Bruk av rekreasjonsrusmidler (snorting / inhalering)</t>
  </si>
  <si>
    <t>Uso de drogas ilegales (inhaladas)</t>
  </si>
  <si>
    <t>duh</t>
  </si>
  <si>
    <t>Never</t>
  </si>
  <si>
    <t>Jamais</t>
  </si>
  <si>
    <t>Nie</t>
  </si>
  <si>
    <t>Aldri</t>
  </si>
  <si>
    <t>Nunca</t>
  </si>
  <si>
    <t>Yes, but not in the last 6 months</t>
  </si>
  <si>
    <t>Oui, mais pas au cours des 6 derniers mois</t>
  </si>
  <si>
    <t>Ja, jedoch nicht in den letzten 6 Monaten</t>
  </si>
  <si>
    <t>Ja, men ikke de siste 6 månedene</t>
  </si>
  <si>
    <t>Sí, pero no en los últimos 6 meses</t>
  </si>
  <si>
    <t>Yes, in last 6 months but not in last 30 days</t>
  </si>
  <si>
    <t>Oui, au cours des 6 derniers mois mais pas dans les 30 derniers jours</t>
  </si>
  <si>
    <t>Ja, in den letzten 6 Monaten, nicht jedoch in den letzten 30 Tagen</t>
  </si>
  <si>
    <t>Ja, i løpet av de siste 6 mnd., men ikke siste 30 dager</t>
  </si>
  <si>
    <t>Sí, en los últimos 6 meses, pero no en los últimos 30 días</t>
  </si>
  <si>
    <t>Yes, in last 30 days</t>
  </si>
  <si>
    <t>Oui, au cours des 30 derniers jours</t>
  </si>
  <si>
    <t>Ja, in den letzten 30 Tagen</t>
  </si>
  <si>
    <t>Ja, innenfor de siste 30 dagene</t>
  </si>
  <si>
    <t>Sí, en los últimos 30 días</t>
  </si>
  <si>
    <t>dif</t>
  </si>
  <si>
    <t>I have not injected drugs in the last month</t>
  </si>
  <si>
    <t>Je n’ai pas consommé de drogue par injection au cours du mois dernier</t>
  </si>
  <si>
    <t>Ich habe mir im letzten Monate keine Drogen gespritzt</t>
  </si>
  <si>
    <t>Jeg har ikke injisert rusmidler i løpet av den siste måneden</t>
  </si>
  <si>
    <t>No me he inyectado drogas en el último mes (vaya a la pregunta 21)</t>
  </si>
  <si>
    <t>More than three times most days</t>
  </si>
  <si>
    <t>Plus de trois fois la plupart des jours</t>
  </si>
  <si>
    <t>An den meisten Tagen mehr als drei Mal</t>
  </si>
  <si>
    <t>Mer enn tre ganger de fleste dager</t>
  </si>
  <si>
    <t>Más de tres veces la mayoría de los días</t>
  </si>
  <si>
    <t>2 to 3 times most days</t>
  </si>
  <si>
    <t>2 à 3 fois la plupart des jours</t>
  </si>
  <si>
    <t>An den meisten Tagen 2 bis 3 Mal</t>
  </si>
  <si>
    <t>2 til 3 ganger de fleste dager</t>
  </si>
  <si>
    <t>De 2 a 3 veces la mayoría de los días</t>
  </si>
  <si>
    <t>Once a day</t>
  </si>
  <si>
    <t>Une fois par jour</t>
  </si>
  <si>
    <t>Einmal pro Tag</t>
  </si>
  <si>
    <t>Én gang om dagen</t>
  </si>
  <si>
    <t>Una vez por día</t>
  </si>
  <si>
    <t>More than weekly, not daily (between 1-6 days per week)</t>
  </si>
  <si>
    <t>Plusieurs fois par semaine, pas tous les jours (entre 1 à 6 jours par semaine)</t>
  </si>
  <si>
    <t>Mehr als einmal pro Woche, nicht täglich (zwischen 1-6 Tage pro Woche)</t>
  </si>
  <si>
    <t>Mer enn ukentlig, ikke daglig (bruker mellom 1-6 dager per uke)</t>
  </si>
  <si>
    <t>Más de una vez por semana, no todos los días (lo hace entre 1 y 6 días por semana)</t>
  </si>
  <si>
    <t>Less than weekly</t>
  </si>
  <si>
    <t>Moins d’une fois par semaine</t>
  </si>
  <si>
    <t>Weniger als einmal pro Woche</t>
  </si>
  <si>
    <t>Mindre enn ukentlig</t>
  </si>
  <si>
    <t>Menos de una vez por semana</t>
  </si>
  <si>
    <t>dim</t>
  </si>
  <si>
    <t>Heroin</t>
  </si>
  <si>
    <t>Héroïne</t>
  </si>
  <si>
    <t>Heroína</t>
  </si>
  <si>
    <t>Cocaine</t>
  </si>
  <si>
    <t>Cocaïne</t>
  </si>
  <si>
    <t>Kokain</t>
  </si>
  <si>
    <t>Cocaína</t>
  </si>
  <si>
    <t>Methampetamines (ice, base, speed, meth crystal)</t>
  </si>
  <si>
    <t>Méthamphétamines (ice, base, speed, meth crystal)</t>
  </si>
  <si>
    <t>Methamphetamine (z. B. Speed, Base, Ice, Crystal Meth)</t>
  </si>
  <si>
    <t>Amfetamin</t>
  </si>
  <si>
    <t>Metanfetaminas (hielo, base, speed, cristal, met)</t>
  </si>
  <si>
    <t>Methadone, subutex, buprenorphine, suboxone</t>
  </si>
  <si>
    <t>Méthadone, subutex, buprénorphine, suboxone</t>
  </si>
  <si>
    <t>Methadon, Subutex, Buprenorphin, Suboxone</t>
  </si>
  <si>
    <t>Metadon, subutex, buprenorfin, suboxon</t>
  </si>
  <si>
    <t>Metadona, Subutex, buprenorfina, Suboxone</t>
  </si>
  <si>
    <t>Benzodiazepines</t>
  </si>
  <si>
    <t>Benzodiazépines</t>
  </si>
  <si>
    <t>Benzodiazepine</t>
  </si>
  <si>
    <t>Benzodiazepiner</t>
  </si>
  <si>
    <t>Benzodiacepinas</t>
  </si>
  <si>
    <t>Morphine</t>
  </si>
  <si>
    <t>Morphin</t>
  </si>
  <si>
    <t>Morfin</t>
  </si>
  <si>
    <t>Morfina</t>
  </si>
  <si>
    <t>Oxycodone</t>
  </si>
  <si>
    <t>Oxycodon</t>
  </si>
  <si>
    <t>Oxicodona</t>
  </si>
  <si>
    <t>Methadone</t>
  </si>
  <si>
    <t>Méthadone</t>
  </si>
  <si>
    <t>Methadon</t>
  </si>
  <si>
    <t>Metadon</t>
  </si>
  <si>
    <t>Metadona</t>
  </si>
  <si>
    <t>Buprenorphine</t>
  </si>
  <si>
    <t>Buprénorphine</t>
  </si>
  <si>
    <t>Buprenorphin</t>
  </si>
  <si>
    <t>Buprenorfin</t>
  </si>
  <si>
    <t>Buprenorfina</t>
  </si>
  <si>
    <t>Fentanyl</t>
  </si>
  <si>
    <t>Fentanilo</t>
  </si>
  <si>
    <t>Steroids</t>
  </si>
  <si>
    <t>Stéroïdes</t>
  </si>
  <si>
    <t>Steroide</t>
  </si>
  <si>
    <t>Steroider</t>
  </si>
  <si>
    <t>Esteroides</t>
  </si>
  <si>
    <t>LSD or other hallucinogens</t>
  </si>
  <si>
    <t>LSD ou autres hallucinogènes</t>
  </si>
  <si>
    <t>LSD oder andere Halluzinogene</t>
  </si>
  <si>
    <t>LSD eller andre hallusinogener</t>
  </si>
  <si>
    <t>LSD u otros alucinógenos</t>
  </si>
  <si>
    <t>Ecstasy</t>
  </si>
  <si>
    <t>Éxtasis</t>
  </si>
  <si>
    <t>Ketamine</t>
  </si>
  <si>
    <t>Kétamine</t>
  </si>
  <si>
    <t>Ketamin</t>
  </si>
  <si>
    <t>Ketamina</t>
  </si>
  <si>
    <t>GHB</t>
  </si>
  <si>
    <t>dis</t>
  </si>
  <si>
    <t>All injections</t>
  </si>
  <si>
    <t>Pour toutes les injections</t>
  </si>
  <si>
    <t>Bei allen Injektionen</t>
  </si>
  <si>
    <t>Alle injeksjoner</t>
  </si>
  <si>
    <t>Todas las inyecciones</t>
  </si>
  <si>
    <t>Most of the time</t>
  </si>
  <si>
    <t>La plupart du temps</t>
  </si>
  <si>
    <t>Meistens</t>
  </si>
  <si>
    <t>Det meste av tiden</t>
  </si>
  <si>
    <t>La mayor parte del tiempo</t>
  </si>
  <si>
    <t>Half of the time</t>
  </si>
  <si>
    <t>La moitié du temps</t>
  </si>
  <si>
    <t>Die Hälfte der Zeit</t>
  </si>
  <si>
    <t>Halvparten av tiden</t>
  </si>
  <si>
    <t>La mitad del tiempo</t>
  </si>
  <si>
    <t>Some of the time</t>
  </si>
  <si>
    <t>Quelques fois</t>
  </si>
  <si>
    <t>Manchmal</t>
  </si>
  <si>
    <t>Noe av tiden</t>
  </si>
  <si>
    <t>A veces</t>
  </si>
  <si>
    <t>Not in the last month</t>
  </si>
  <si>
    <t>Pas au cours du dernier mois</t>
  </si>
  <si>
    <t>Nicht im letzten Monat</t>
  </si>
  <si>
    <t>Ikke den siste måneden</t>
  </si>
  <si>
    <t>Ninguna vez en el último mes</t>
  </si>
  <si>
    <t>diu</t>
  </si>
  <si>
    <t>None</t>
  </si>
  <si>
    <t>Niemals</t>
  </si>
  <si>
    <t>Ingen</t>
  </si>
  <si>
    <t>Ninguna</t>
  </si>
  <si>
    <t>One time</t>
  </si>
  <si>
    <t>Une fois</t>
  </si>
  <si>
    <t>Einmal</t>
  </si>
  <si>
    <t>Én gang</t>
  </si>
  <si>
    <t>Una vez</t>
  </si>
  <si>
    <t>Two times</t>
  </si>
  <si>
    <t>Deux fois</t>
  </si>
  <si>
    <t>Zweimal</t>
  </si>
  <si>
    <t>To ganger</t>
  </si>
  <si>
    <t>Dos veces</t>
  </si>
  <si>
    <t>3 to 5 times</t>
  </si>
  <si>
    <t>3 à 5 fois</t>
  </si>
  <si>
    <t>3 bis 5 Mal</t>
  </si>
  <si>
    <t xml:space="preserve">3 til 5 ganger </t>
  </si>
  <si>
    <t>De 3 a 5 veces</t>
  </si>
  <si>
    <t>More than 5 times</t>
  </si>
  <si>
    <t>Plus de 5 fois</t>
  </si>
  <si>
    <t>Über 5 Mal</t>
  </si>
  <si>
    <t>Mer enn fem ganger</t>
  </si>
  <si>
    <t>Más de 5 veces</t>
  </si>
  <si>
    <t>diuu</t>
  </si>
  <si>
    <t>No-one</t>
  </si>
  <si>
    <t>Personne</t>
  </si>
  <si>
    <t>Niemand</t>
  </si>
  <si>
    <t>Nadie</t>
  </si>
  <si>
    <t>Regular sex partner</t>
  </si>
  <si>
    <t>Partenaire sexuel régulier</t>
  </si>
  <si>
    <t>Gewöhnlicher Sexpartner</t>
  </si>
  <si>
    <t>Regelmessig sexpartner</t>
  </si>
  <si>
    <t>Pareja sexual regular</t>
  </si>
  <si>
    <t>Casual sex partner</t>
  </si>
  <si>
    <t>Partenaire sexuel occasionnel</t>
  </si>
  <si>
    <t>Gelegentlicher Sexpartner</t>
  </si>
  <si>
    <t>Tilfeldig sexpartner</t>
  </si>
  <si>
    <t>Pareja sexual casual</t>
  </si>
  <si>
    <t>Close friends</t>
  </si>
  <si>
    <t>Amis proches</t>
  </si>
  <si>
    <t>Enge Freunde</t>
  </si>
  <si>
    <t>Nære venner</t>
  </si>
  <si>
    <t>Amigos cercanos</t>
  </si>
  <si>
    <t>Acquaintance</t>
  </si>
  <si>
    <t>Connaissance</t>
  </si>
  <si>
    <t>Bekannter</t>
  </si>
  <si>
    <t>Bekjente</t>
  </si>
  <si>
    <t>Conocidos</t>
  </si>
  <si>
    <t>diue</t>
  </si>
  <si>
    <t>Spoons or mixing containers</t>
  </si>
  <si>
    <t>Cuillères ou récipients de mélange</t>
  </si>
  <si>
    <t>Löffel oder Mischbehälter</t>
  </si>
  <si>
    <t>Skjeer eller blandebeholdere</t>
  </si>
  <si>
    <t>Cucharas o recipientes de mezcla</t>
  </si>
  <si>
    <t>Drug solution / mix</t>
  </si>
  <si>
    <t>Solution / Mélange de drogues</t>
  </si>
  <si>
    <t>Drogenlösung / -mischung</t>
  </si>
  <si>
    <t>Rusmiddelløsning / -blanding</t>
  </si>
  <si>
    <t>Solución / mezcla de drogas</t>
  </si>
  <si>
    <t>Water</t>
  </si>
  <si>
    <t>Eau</t>
  </si>
  <si>
    <t>Wasser</t>
  </si>
  <si>
    <t>Vann</t>
  </si>
  <si>
    <t>Agua</t>
  </si>
  <si>
    <t>Filter</t>
  </si>
  <si>
    <t>Filtre</t>
  </si>
  <si>
    <t>Filtro</t>
  </si>
  <si>
    <t>Did not share any of the above last month</t>
  </si>
  <si>
    <t>N’a partagé aucun des éléments ci-dessus le mois dernier</t>
  </si>
  <si>
    <t>Benutzte keine der oben genannten Optionen gemeinsam im letzten Monat</t>
  </si>
  <si>
    <t>Delte ingen av de ovenstående tingene i løpet av siste måned</t>
  </si>
  <si>
    <t>No compartió ninguna de las anteriores en el último mes</t>
  </si>
  <si>
    <t>dmf</t>
  </si>
  <si>
    <t>Never a regular user</t>
  </si>
  <si>
    <t>Jamais un consommateur régulier</t>
  </si>
  <si>
    <t>Nunca ha sido un consumidor habitual</t>
  </si>
  <si>
    <t>Daily or more</t>
  </si>
  <si>
    <t>Au moins une fois par jour</t>
  </si>
  <si>
    <t>Täglich oder öfter</t>
  </si>
  <si>
    <t>Daglig eller mer</t>
  </si>
  <si>
    <t>Todos los días o más</t>
  </si>
  <si>
    <t>Less than daily, but more than weekly</t>
  </si>
  <si>
    <t>Moins d’une fois par jour, mais plusieurs fois par semaine</t>
  </si>
  <si>
    <t>Seltener als täglich aber öfter als wöchentlich</t>
  </si>
  <si>
    <t>Mindre enn daglig, men mer enn ukentlig</t>
  </si>
  <si>
    <t>Menos de una vez por día, pero más de una vez por semana</t>
  </si>
  <si>
    <t>Less than weekly, but at least in the last month</t>
  </si>
  <si>
    <t>Moins d’une fois par semaine, mais plusieurs fois par mois</t>
  </si>
  <si>
    <t>Seltener als wöchentlich aber zumindest im letzten Monat</t>
  </si>
  <si>
    <t>Mindre enn ukentlig, men i alle fall i løpet av den siste måneden</t>
  </si>
  <si>
    <t>Menos de una vez por semana, pero por lo menos una vez en el último mes</t>
  </si>
  <si>
    <t>daf</t>
  </si>
  <si>
    <t>Monthly or less</t>
  </si>
  <si>
    <t>Une fois par mois ou moins</t>
  </si>
  <si>
    <t>Jeden Monat oder seltener</t>
  </si>
  <si>
    <t>Månedlig eller sjeldnere</t>
  </si>
  <si>
    <t>Una vez por mes o menos</t>
  </si>
  <si>
    <t>2 to 4 times a month</t>
  </si>
  <si>
    <t>2 à 4 fois par mois</t>
  </si>
  <si>
    <t>2 bis 4 Mal pro Monat</t>
  </si>
  <si>
    <t>2 til 4 ganger i måneden</t>
  </si>
  <si>
    <t>De 2 a 4 veces por mes</t>
  </si>
  <si>
    <t>2 to 3 times a week</t>
  </si>
  <si>
    <t>2 à 3 fois par semaine</t>
  </si>
  <si>
    <t>2 bis 3 Mal pro Woche</t>
  </si>
  <si>
    <t>2 til 3 ganger i uken</t>
  </si>
  <si>
    <t>De 2 a 3 veces por semana</t>
  </si>
  <si>
    <t>4 or more times a week</t>
  </si>
  <si>
    <t>4 fois par semaine ou plus</t>
  </si>
  <si>
    <t>mindestens 4 Mal pro Woche</t>
  </si>
  <si>
    <t>4 ganger i uken eller mer</t>
  </si>
  <si>
    <t>4 o más veces por semana</t>
  </si>
  <si>
    <t>dad</t>
  </si>
  <si>
    <t>1 or 2</t>
  </si>
  <si>
    <t>1 ou 2</t>
  </si>
  <si>
    <t>1 oder 2</t>
  </si>
  <si>
    <t>1 eller 2</t>
  </si>
  <si>
    <t>1 o 2</t>
  </si>
  <si>
    <t>3 or 4</t>
  </si>
  <si>
    <t>3 ou 4</t>
  </si>
  <si>
    <t>3 oder 4</t>
  </si>
  <si>
    <t>3 eller 4</t>
  </si>
  <si>
    <t>3 o 4</t>
  </si>
  <si>
    <t>5 or 6</t>
  </si>
  <si>
    <t>5 ou 6</t>
  </si>
  <si>
    <t>5 oder 6</t>
  </si>
  <si>
    <t>5 eller 6</t>
  </si>
  <si>
    <t>5 o 6</t>
  </si>
  <si>
    <t>7 to 9</t>
  </si>
  <si>
    <t>7 à 9</t>
  </si>
  <si>
    <t>7 bis 9</t>
  </si>
  <si>
    <t>7 til 9</t>
  </si>
  <si>
    <t>De 7 a 9</t>
  </si>
  <si>
    <t>10 or more</t>
  </si>
  <si>
    <t>10 ou plus</t>
  </si>
  <si>
    <t>mindestens 10</t>
  </si>
  <si>
    <t>10 eller flere</t>
  </si>
  <si>
    <t>10 o más</t>
  </si>
  <si>
    <t>dab</t>
  </si>
  <si>
    <t>Less than monthly</t>
  </si>
  <si>
    <t>Moins d’une fois par mois</t>
  </si>
  <si>
    <t>Seltener als monatlich</t>
  </si>
  <si>
    <t>Sjeldnere enn månedlig</t>
  </si>
  <si>
    <t>Menos de una vez por mes</t>
  </si>
  <si>
    <t>Monthly</t>
  </si>
  <si>
    <t>Une fois par mois</t>
  </si>
  <si>
    <t>Monatlich</t>
  </si>
  <si>
    <t>Månedlig</t>
  </si>
  <si>
    <t>Una vez por mes</t>
  </si>
  <si>
    <t>Weekly</t>
  </si>
  <si>
    <t>Une fois par semaine</t>
  </si>
  <si>
    <t>Wöchentlich</t>
  </si>
  <si>
    <t>Ukentlig</t>
  </si>
  <si>
    <t>Cada semana</t>
  </si>
  <si>
    <t>Daily or almost daily</t>
  </si>
  <si>
    <t>Une fois par jour ou presque</t>
  </si>
  <si>
    <t>Täglich oder beinahe täglich</t>
  </si>
  <si>
    <t>Daglig eller nesten daglig</t>
  </si>
  <si>
    <t>Todos los días o casi todos los días</t>
  </si>
  <si>
    <t>dcd</t>
  </si>
  <si>
    <t>Aucune</t>
  </si>
  <si>
    <t>Keine</t>
  </si>
  <si>
    <t>One</t>
  </si>
  <si>
    <t>Un</t>
  </si>
  <si>
    <t>Eine</t>
  </si>
  <si>
    <t>Én</t>
  </si>
  <si>
    <t>Uno</t>
  </si>
  <si>
    <t>2 to 3</t>
  </si>
  <si>
    <t>2 à 3</t>
  </si>
  <si>
    <t>2 bis 3</t>
  </si>
  <si>
    <t>2 til 3</t>
  </si>
  <si>
    <t>De 2 a 3</t>
  </si>
  <si>
    <t>More than 3</t>
  </si>
  <si>
    <t>Plus de 3</t>
  </si>
  <si>
    <t>Über 3</t>
  </si>
  <si>
    <t>Mer enn 3</t>
  </si>
  <si>
    <t>Más de 3</t>
  </si>
  <si>
    <t>enn</t>
  </si>
  <si>
    <t>Ever</t>
  </si>
  <si>
    <t>Au moins une fois</t>
  </si>
  <si>
    <t>Jemals</t>
  </si>
  <si>
    <t>Noen gang</t>
  </si>
  <si>
    <t>Alguna vez</t>
  </si>
  <si>
    <t>Now</t>
  </si>
  <si>
    <t>Maintenant</t>
  </si>
  <si>
    <t>Jetzt</t>
  </si>
  <si>
    <t>Nå</t>
  </si>
  <si>
    <t>Ahora</t>
  </si>
  <si>
    <t>hla</t>
  </si>
  <si>
    <t>Einem</t>
  </si>
  <si>
    <t>Two</t>
  </si>
  <si>
    <t>Deux</t>
  </si>
  <si>
    <t>Zwei</t>
  </si>
  <si>
    <t>To</t>
  </si>
  <si>
    <t>Dos</t>
  </si>
  <si>
    <t>Three</t>
  </si>
  <si>
    <t>Trois</t>
  </si>
  <si>
    <t>Drei</t>
  </si>
  <si>
    <t>Tre</t>
  </si>
  <si>
    <t>Tres</t>
  </si>
  <si>
    <t>Four</t>
  </si>
  <si>
    <t>Quatre</t>
  </si>
  <si>
    <t>Vier</t>
  </si>
  <si>
    <t>Fire</t>
  </si>
  <si>
    <t>Cuatro</t>
  </si>
  <si>
    <t>Five or more</t>
  </si>
  <si>
    <t>Cinq ou plus</t>
  </si>
  <si>
    <t>Fünf oder mehr</t>
  </si>
  <si>
    <t>Fem eller flere</t>
  </si>
  <si>
    <t>Cinco o más</t>
  </si>
  <si>
    <t>jnp</t>
  </si>
  <si>
    <t>All of the time</t>
  </si>
  <si>
    <t>Tout le temps</t>
  </si>
  <si>
    <t>Immer</t>
  </si>
  <si>
    <t>Hele tiden</t>
  </si>
  <si>
    <t>Todo el tiempo</t>
  </si>
  <si>
    <t>None of the time</t>
  </si>
  <si>
    <t>Ikke noe av tiden</t>
  </si>
  <si>
    <t>En ningún momento</t>
  </si>
  <si>
    <t>jda</t>
  </si>
  <si>
    <t>Four or more</t>
  </si>
  <si>
    <t>Quatre ou plus</t>
  </si>
  <si>
    <t>Vier oder mehr</t>
  </si>
  <si>
    <t>Fire eller flere</t>
  </si>
  <si>
    <t>Cuatro o más</t>
  </si>
  <si>
    <t>Aucun</t>
  </si>
  <si>
    <t>Ninguno</t>
  </si>
  <si>
    <t>cfs</t>
  </si>
  <si>
    <t>Very often</t>
  </si>
  <si>
    <t>Très souvent</t>
  </si>
  <si>
    <t>Sehr oft</t>
  </si>
  <si>
    <t>Svært ofte</t>
  </si>
  <si>
    <t>Con mucha frecuencia</t>
  </si>
  <si>
    <t>Often</t>
  </si>
  <si>
    <t>Souvent</t>
  </si>
  <si>
    <t>Oft</t>
  </si>
  <si>
    <t>Ofte</t>
  </si>
  <si>
    <t>Con frecuencia</t>
  </si>
  <si>
    <t>Sometimes</t>
  </si>
  <si>
    <t>Parfois</t>
  </si>
  <si>
    <t>Noen ganger</t>
  </si>
  <si>
    <t>Algunas veces</t>
  </si>
  <si>
    <t>Rarely</t>
  </si>
  <si>
    <t>Rarement</t>
  </si>
  <si>
    <t>Selten</t>
  </si>
  <si>
    <t>Sjeldent</t>
  </si>
  <si>
    <t>Con poca frecuencia</t>
  </si>
  <si>
    <t>Not applicable</t>
  </si>
  <si>
    <t>Sans objet</t>
  </si>
  <si>
    <t>Nicht zutreffend</t>
  </si>
  <si>
    <t>Ikke relevant</t>
  </si>
  <si>
    <t>No corresponde</t>
  </si>
  <si>
    <t>fca</t>
  </si>
  <si>
    <t>Einen</t>
  </si>
  <si>
    <t>fss</t>
  </si>
  <si>
    <t>Very satisfied</t>
  </si>
  <si>
    <t>Très satisfait(e)</t>
  </si>
  <si>
    <t>Sehr zufrieden</t>
  </si>
  <si>
    <t>Svært fornøyd</t>
  </si>
  <si>
    <t>Muy satisfecho</t>
  </si>
  <si>
    <t>Satisfied</t>
  </si>
  <si>
    <t>Satisfait(e)</t>
  </si>
  <si>
    <t>Zufrieden</t>
  </si>
  <si>
    <t>Fornøyd</t>
  </si>
  <si>
    <t>Satisfecho</t>
  </si>
  <si>
    <t>Reasonably OK</t>
  </si>
  <si>
    <t>Relativement satisfait(e)</t>
  </si>
  <si>
    <t>Einigermaβen in Ordnung</t>
  </si>
  <si>
    <t>Rimelig fornøyd</t>
  </si>
  <si>
    <t>Razonablemente bien</t>
  </si>
  <si>
    <t>Not satisfied</t>
  </si>
  <si>
    <t>Pas satisfait(e)</t>
  </si>
  <si>
    <t>Unzufrieden</t>
  </si>
  <si>
    <t>Ikke fornøyd</t>
  </si>
  <si>
    <t>Insatisfecho</t>
  </si>
  <si>
    <t>Very unsatisfied</t>
  </si>
  <si>
    <t>Pas du tout satisfait(e)</t>
  </si>
  <si>
    <t>Sehr unzufrieden</t>
  </si>
  <si>
    <t>Svært misfornøyd</t>
  </si>
  <si>
    <t>Muy insatisfecho</t>
  </si>
  <si>
    <t>fsf</t>
  </si>
  <si>
    <t>fko</t>
  </si>
  <si>
    <t>Less than half</t>
  </si>
  <si>
    <t>Moins de la moitié</t>
  </si>
  <si>
    <t>Weniger als die Hälfte</t>
  </si>
  <si>
    <t>Færre enn halvparten</t>
  </si>
  <si>
    <t>Menos de la mitad</t>
  </si>
  <si>
    <t>About a half</t>
  </si>
  <si>
    <t>Environ la moitié</t>
  </si>
  <si>
    <t>Ungefähr die Hälfte</t>
  </si>
  <si>
    <t>Omkring halvparten</t>
  </si>
  <si>
    <t>Alrededor de la mitad</t>
  </si>
  <si>
    <t>More than a half</t>
  </si>
  <si>
    <t>Plus de la moitié</t>
  </si>
  <si>
    <t>Mehr als die Hälfte</t>
  </si>
  <si>
    <t>Mer enn halvparten</t>
  </si>
  <si>
    <t>Más de la mitad</t>
  </si>
  <si>
    <t>All of them</t>
  </si>
  <si>
    <t>Toutes</t>
  </si>
  <si>
    <t>Alle</t>
  </si>
  <si>
    <t>Todas</t>
  </si>
  <si>
    <t>hwip</t>
  </si>
  <si>
    <t>fwip</t>
  </si>
  <si>
    <t>Todos ellos</t>
  </si>
  <si>
    <t>I have no problems in walking around</t>
  </si>
  <si>
    <t>Je n’ai aucune difficulté à marcher.</t>
  </si>
  <si>
    <t>Ich kann ohne Probleme gehen</t>
  </si>
  <si>
    <t>Jeg har ingen vansker med å holde meg oppegående</t>
  </si>
  <si>
    <t>No tengo problemas para dar un paseo</t>
  </si>
  <si>
    <t>I have some problems in walking around</t>
  </si>
  <si>
    <t>J’ai un peu de difficulté à marcher.</t>
  </si>
  <si>
    <t>Ich habe etwas Schwierigkeiten beim Gehen</t>
  </si>
  <si>
    <t>Jeg har noen vansker med å holde meg oppegående</t>
  </si>
  <si>
    <t>Tengo algunos problemas para dar un paseo</t>
  </si>
  <si>
    <t>I am confined to bed</t>
  </si>
  <si>
    <t>Je suis alité.</t>
  </si>
  <si>
    <t>Es ist mir unmöglich, das Bett zu verlassen</t>
  </si>
  <si>
    <t>Jeg er sengeliggende</t>
  </si>
  <si>
    <t>Estoy obligado a guardar cama</t>
  </si>
  <si>
    <t>I have no problems with personal care</t>
  </si>
  <si>
    <t>Je n’ai pas de difficulté avec mes soins personnels.</t>
  </si>
  <si>
    <t>Ich kann meine Körperpflege problemlos verrichten</t>
  </si>
  <si>
    <t>Jeg har ingen vansker med personlig pleie</t>
  </si>
  <si>
    <t>No tengo problemas con el cuidado personal</t>
  </si>
  <si>
    <t>I have some problems washing or dressing myself</t>
  </si>
  <si>
    <t>J’ai un peu de difficulté à me laver et à m’habiller.</t>
  </si>
  <si>
    <t>Ich habe etwas Schwierigkeiten beim Waschen oder Anziehen</t>
  </si>
  <si>
    <t>Jeg har noen vansker med å vaske eller kle på meg selv</t>
  </si>
  <si>
    <t>Tengo algunos problemas para lavarme o vestirme solo</t>
  </si>
  <si>
    <t>I am unable to wash or dress myself</t>
  </si>
  <si>
    <t>Je suis incapable de me laver et de m’habiller.</t>
  </si>
  <si>
    <t>Es ist mir unmöglich, mich zu waschen oder anzuziehen</t>
  </si>
  <si>
    <t>Jeg er ikke i stand til å vaske eller kle på meg selv</t>
  </si>
  <si>
    <t>No puedo lavarme o vestirme solo</t>
  </si>
  <si>
    <t>I have no problems with performing my usual activities</t>
  </si>
  <si>
    <t>Je n’ai aucune difficulté à accomplir mes activités habituelles.</t>
  </si>
  <si>
    <t>Ich habe keine Probleme bei der Durchführung meiner gewohnten Tätigkeiten</t>
  </si>
  <si>
    <t>Jeg har ingen vansker med å gjøre mine vanlige aktiviteter</t>
  </si>
  <si>
    <t>No tengo problemas para realizar mis actividades habituales</t>
  </si>
  <si>
    <t>I have some problems with performing my usual activities</t>
  </si>
  <si>
    <t>J’ai un peu de difficulté à accomplir mes activités habituelles.</t>
  </si>
  <si>
    <t>Ich habe etwas Schwierigkeiten bei der Durchführung meiner gewohnten Tätigkeiten</t>
  </si>
  <si>
    <t>Jeg har noen vansker med å gjøre mine vanlige aktiviteter</t>
  </si>
  <si>
    <t>Tengo algunos problemas para realizar mis actividades habituales</t>
  </si>
  <si>
    <t>I am unable to perform my usual activities</t>
  </si>
  <si>
    <t>Je suis incapable d’accomplir mes activités habituelles.</t>
  </si>
  <si>
    <t>Es ist mir unmöglich, meine gewohnten Tätigkeiten durchzuführen</t>
  </si>
  <si>
    <t>Jeg er ikke i stand til å gjøre mine vanlige aktiviteter</t>
  </si>
  <si>
    <t>No puedo realizar mis actividades habituales</t>
  </si>
  <si>
    <t>I have no pain or discomfort</t>
  </si>
  <si>
    <t>Je ne ressens aucune douleur ou aucun malaise.</t>
  </si>
  <si>
    <t>Ich habe keine Schmerzen oder Beschwerden</t>
  </si>
  <si>
    <t>Jeg har ingen smerte eller ubehag</t>
  </si>
  <si>
    <t>No siento dolor ni molestias</t>
  </si>
  <si>
    <t>I have moderate pain or discomfort</t>
  </si>
  <si>
    <t>Je ressens une douleur modérée ou un malaise modéré.</t>
  </si>
  <si>
    <t>Ich habe mittelmäßige Schmerzen oder Beschwerden</t>
  </si>
  <si>
    <t>Jeg har moderat smerte eller ubehag</t>
  </si>
  <si>
    <t>Siento dolor o molestias moderados</t>
  </si>
  <si>
    <t>I have extreme pain or discomfort</t>
  </si>
  <si>
    <t>Je ressens une douleur ou un malaise extrême.</t>
  </si>
  <si>
    <t>Ich habe sehr starke Schmerzen oder Beschwerden</t>
  </si>
  <si>
    <t>Jeg har ekstrem smerte eller ubehag</t>
  </si>
  <si>
    <t>Siento dolor o molestias extremos</t>
  </si>
  <si>
    <t>I am not anxious or depressed</t>
  </si>
  <si>
    <t>Je ne suis pas anxieux ou déprimé.</t>
  </si>
  <si>
    <t>Ich bin nicht ängstlich oder deprimiert</t>
  </si>
  <si>
    <t>Jeg er ikke nervøs eller deprimert</t>
  </si>
  <si>
    <t>No me siento ansioso ni deprimido</t>
  </si>
  <si>
    <t>I am moderately anxious or depressed</t>
  </si>
  <si>
    <t>Je suis moyennement anxieux ou déprimé.</t>
  </si>
  <si>
    <t>Ich bin mäßig ängstlich oder deprimiert</t>
  </si>
  <si>
    <t>Jeg er moderat nervøs eller deprimert</t>
  </si>
  <si>
    <t>Me siento ansioso o deprimido en forma moderada</t>
  </si>
  <si>
    <t>I am extremely anxious or depressed</t>
  </si>
  <si>
    <t>Je suis très anxieux ou déprimé.</t>
  </si>
  <si>
    <t>Ich bin extrem ängstlich oder deprimiert</t>
  </si>
  <si>
    <t>Jeg er ekstremt nervøs eller deprimert</t>
  </si>
  <si>
    <t>Me siento extremadamente ansioso o deprimido</t>
  </si>
  <si>
    <t>En aucun moment</t>
  </si>
  <si>
    <t>A little of the time</t>
  </si>
  <si>
    <t>Peu de fois</t>
  </si>
  <si>
    <t>Noen få ganger</t>
  </si>
  <si>
    <t>Pocas veces</t>
  </si>
  <si>
    <t>Av og til</t>
  </si>
  <si>
    <t>Flere ganger</t>
  </si>
  <si>
    <t>form_title</t>
  </si>
  <si>
    <t>form_id</t>
  </si>
  <si>
    <t>instance_name</t>
  </si>
  <si>
    <t>version</t>
  </si>
  <si>
    <t>default_language</t>
  </si>
  <si>
    <t>paper_version</t>
  </si>
  <si>
    <t>Simplify Questionnaires Screening</t>
  </si>
  <si>
    <t>Q1309_BEHAVE</t>
  </si>
  <si>
    <t>english</t>
  </si>
  <si>
    <t>setting</t>
  </si>
  <si>
    <t>comment</t>
  </si>
  <si>
    <t>value::english</t>
  </si>
  <si>
    <t>value::french</t>
  </si>
  <si>
    <t>value::german</t>
  </si>
  <si>
    <t>value::norwegian</t>
  </si>
  <si>
    <t>value::spanish</t>
  </si>
  <si>
    <t>file_name_column</t>
  </si>
  <si>
    <t>column with name of output file</t>
  </si>
  <si>
    <t>type_ignore_list</t>
  </si>
  <si>
    <t>comma separated list of item types to ignore when creating files</t>
  </si>
  <si>
    <t>start,end,deviceid,begin group,end group</t>
  </si>
  <si>
    <t>image_width</t>
  </si>
  <si>
    <t>image width</t>
  </si>
  <si>
    <t>image_height</t>
  </si>
  <si>
    <t>image height</t>
  </si>
  <si>
    <t>image_color</t>
  </si>
  <si>
    <t>image fill color name</t>
  </si>
  <si>
    <t>white</t>
  </si>
  <si>
    <t>newline_at_question_mark</t>
  </si>
  <si>
    <t>add a newline after each question mark</t>
  </si>
  <si>
    <t>logo_image_path</t>
  </si>
  <si>
    <t>path to image file to nest, path relative to xlsform</t>
  </si>
  <si>
    <t>nest_images/Simplify_Logo_RGB_MED.png</t>
  </si>
  <si>
    <t>logo_image_pixels_before</t>
  </si>
  <si>
    <t>vertical spacing from previous element or top</t>
  </si>
  <si>
    <t>logo_image_height</t>
  </si>
  <si>
    <t>height for logo with image_width, resized retaining aspect ratio</t>
  </si>
  <si>
    <t>text_label_column</t>
  </si>
  <si>
    <t>column with text to write</t>
  </si>
  <si>
    <t>label</t>
  </si>
  <si>
    <t>text_label_pixels_before</t>
  </si>
  <si>
    <t>text_label_pixels_line</t>
  </si>
  <si>
    <t>line vertical spacing</t>
  </si>
  <si>
    <t>text_label_wrap_char</t>
  </si>
  <si>
    <t>maximum characters per line</t>
  </si>
  <si>
    <t>text_label_font_name</t>
  </si>
  <si>
    <t>font name</t>
  </si>
  <si>
    <t>arialbd.ttf</t>
  </si>
  <si>
    <t>text_label_font_size</t>
  </si>
  <si>
    <t>font size</t>
  </si>
  <si>
    <t>text_label_font_color</t>
  </si>
  <si>
    <t>font fill color name</t>
  </si>
  <si>
    <t>black</t>
  </si>
  <si>
    <t>text_hint_column</t>
  </si>
  <si>
    <t>hint</t>
  </si>
  <si>
    <t>text_hint_pixels_before</t>
  </si>
  <si>
    <t>text_hint_pixels_line</t>
  </si>
  <si>
    <t>text_hint_wrap_char</t>
  </si>
  <si>
    <t>text_hint_font_name</t>
  </si>
  <si>
    <t>arial.ttf</t>
  </si>
  <si>
    <t>text_hint_font_size</t>
  </si>
  <si>
    <t>text_hint_font_color</t>
  </si>
  <si>
    <t>nest_image_column</t>
  </si>
  <si>
    <t>column with name of image file to nest, paths relative to xlsform</t>
  </si>
  <si>
    <t>image</t>
  </si>
  <si>
    <t>nest_image_pixels_before</t>
  </si>
  <si>
    <t>concat('Q1309_BEHAVE-',${sids},'-',${visd},'-',uuid())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</si>
</sst>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indexed="8"/>
      <name val="Calibri"/>
      <family val="2"/>
    </font>
    <font>
      <sz val="9"/>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9"/>
      <color rgb="FF006100"/>
      <name val="Arial"/>
      <family val="2"/>
    </font>
    <font>
      <sz val="9"/>
      <color rgb="FF9C0006"/>
      <name val="Arial"/>
      <family val="2"/>
    </font>
    <font>
      <sz val="9"/>
      <color rgb="FF9C6500"/>
      <name val="Arial"/>
      <family val="2"/>
    </font>
    <font>
      <sz val="9"/>
      <color rgb="FF3F3F76"/>
      <name val="Arial"/>
      <family val="2"/>
    </font>
    <font>
      <b/>
      <sz val="9"/>
      <color rgb="FF3F3F3F"/>
      <name val="Arial"/>
      <family val="2"/>
    </font>
    <font>
      <b/>
      <sz val="9"/>
      <color rgb="FFFA7D00"/>
      <name val="Arial"/>
      <family val="2"/>
    </font>
    <font>
      <sz val="9"/>
      <color rgb="FFFA7D00"/>
      <name val="Arial"/>
      <family val="2"/>
    </font>
    <font>
      <b/>
      <sz val="9"/>
      <color theme="0"/>
      <name val="Arial"/>
      <family val="2"/>
    </font>
    <font>
      <sz val="9"/>
      <color rgb="FFFF0000"/>
      <name val="Arial"/>
      <family val="2"/>
    </font>
    <font>
      <i/>
      <sz val="9"/>
      <color rgb="FF7F7F7F"/>
      <name val="Arial"/>
      <family val="2"/>
    </font>
    <font>
      <b/>
      <sz val="9"/>
      <color theme="1"/>
      <name val="Arial"/>
      <family val="2"/>
    </font>
    <font>
      <sz val="9"/>
      <color theme="0"/>
      <name val="Arial"/>
      <family val="2"/>
    </font>
    <font>
      <sz val="11"/>
      <color indexed="8"/>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5">
    <xf numFmtId="0" fontId="0" fillId="0" borderId="0" xfId="0"/>
    <xf numFmtId="0" fontId="0" fillId="33" borderId="0" xfId="0" applyFill="1"/>
    <xf numFmtId="0" fontId="18" fillId="0" borderId="0" xfId="42" applyFont="1" applyFill="1"/>
    <xf numFmtId="0" fontId="18" fillId="0" borderId="0" xfId="42" applyNumberFormat="1" applyFont="1" applyFill="1" applyBorder="1" applyAlignment="1" applyProtection="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17"/>
  <sheetViews>
    <sheetView tabSelected="1" zoomScale="85" workbookViewId="0">
      <selection activeCell="C8" sqref="C8"/>
    </sheetView>
  </sheetViews>
  <sheetFormatPr defaultRowHeight="15" customHeight="1" x14ac:dyDescent="0.25"/>
  <cols>
    <col min="1" max="1" width="20.5703125" bestFit="1" customWidth="1"/>
    <col min="2" max="2" width="6.7109375" bestFit="1" customWidth="1"/>
    <col min="3" max="3" width="13.5703125" bestFit="1" customWidth="1"/>
    <col min="4" max="4" width="37.85546875" customWidth="1"/>
    <col min="5" max="12" width="6.85546875" customWidth="1"/>
    <col min="13" max="13" width="15.140625" customWidth="1"/>
    <col min="14" max="14" width="6.85546875" customWidth="1"/>
    <col min="15" max="15" width="19.28515625" customWidth="1"/>
    <col min="16" max="21" width="6.85546875" customWidth="1"/>
    <col min="22" max="22" width="6.28515625" customWidth="1"/>
    <col min="23" max="28" width="6.85546875" customWidth="1"/>
    <col min="29" max="29" width="6.140625" customWidth="1"/>
    <col min="30" max="35" width="6.85546875" customWidth="1"/>
    <col min="36" max="36" width="6.7109375" customWidth="1"/>
    <col min="37" max="42" width="6.85546875" customWidth="1"/>
    <col min="43" max="43" width="6.7109375" customWidth="1"/>
    <col min="44" max="50" width="6.85546875" customWidth="1"/>
  </cols>
  <sheetData>
    <row r="1" spans="1:50" ht="1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row>
    <row r="2" spans="1:50" ht="15" customHeight="1" x14ac:dyDescent="0.25">
      <c r="A2" t="s">
        <v>50</v>
      </c>
      <c r="B2" t="str">
        <f t="shared" ref="B2:B33" si="0">IF(LEFT(A2,6)="select",RIGHT(A2,LEN(A2)-FIND(" ",A2)),"")</f>
        <v/>
      </c>
      <c r="C2" t="s">
        <v>50</v>
      </c>
      <c r="D2" t="s">
        <v>51</v>
      </c>
      <c r="F2" t="s">
        <v>52</v>
      </c>
      <c r="J2" t="s">
        <v>53</v>
      </c>
      <c r="T2" t="str">
        <f>IF(IFERROR(MATCH($A2,{"start","end","deviceid","begin group","end group","calculate"},0),FALSE),"",$C2&amp;"_"&amp;MID(T$1,FIND("::",T$1,1)+2,LEN(T$1)-FIND("::",T$1,1)+1)&amp;".png")</f>
        <v/>
      </c>
      <c r="AA2" t="str">
        <f>IF(IFERROR(MATCH($A2,{"start","end","deviceid","begin group","end group","calculate"},0),FALSE),"",$C2&amp;"_"&amp;MID(AA$1,FIND("::",AA$1,1)+2,LEN(AA$1)-FIND("::",AA$1,1)+1)&amp;".png")</f>
        <v/>
      </c>
      <c r="AH2" t="str">
        <f>IF(IFERROR(MATCH($A2,{"start","end","deviceid","begin group","end group","calculate"},0),FALSE),"",$C2&amp;"_"&amp;MID(AH$1,FIND("::",AH$1,1)+2,LEN(AH$1)-FIND("::",AH$1,1)+1)&amp;".png")</f>
        <v/>
      </c>
      <c r="AO2" t="str">
        <f>IF(IFERROR(MATCH($A2,{"start","end","deviceid","begin group","end group","calculate"},0),FALSE),"",$C2&amp;"_"&amp;MID(AO$1,FIND("::",AO$1,1)+2,LEN(AO$1)-FIND("::",AO$1,1)+1)&amp;".png")</f>
        <v/>
      </c>
      <c r="AV2" t="str">
        <f>IF(IFERROR(MATCH($A2,{"start","end","deviceid","begin group","end group","calculate"},0),FALSE),"",$C2&amp;"_"&amp;MID(AV$1,FIND("::",AV$1,1)+2,LEN(AV$1)-FIND("::",AV$1,1)+1)&amp;".png")</f>
        <v/>
      </c>
      <c r="AX2">
        <v>1</v>
      </c>
    </row>
    <row r="3" spans="1:50" ht="15" customHeight="1" x14ac:dyDescent="0.25">
      <c r="A3" t="s">
        <v>54</v>
      </c>
      <c r="B3" t="str">
        <f t="shared" si="0"/>
        <v/>
      </c>
      <c r="C3" t="s">
        <v>54</v>
      </c>
      <c r="D3" t="s">
        <v>55</v>
      </c>
      <c r="F3" t="s">
        <v>52</v>
      </c>
      <c r="J3" t="s">
        <v>53</v>
      </c>
      <c r="T3" t="str">
        <f>IF(IFERROR(MATCH($A3,{"start","end","deviceid","begin group","end group","calculate"},0),FALSE),"",$C3&amp;"_"&amp;MID(T$1,FIND("::",T$1,1)+2,LEN(T$1)-FIND("::",T$1,1)+1)&amp;".png")</f>
        <v/>
      </c>
      <c r="AA3" t="str">
        <f>IF(IFERROR(MATCH($A3,{"start","end","deviceid","begin group","end group","calculate"},0),FALSE),"",$C3&amp;"_"&amp;MID(AA$1,FIND("::",AA$1,1)+2,LEN(AA$1)-FIND("::",AA$1,1)+1)&amp;".png")</f>
        <v/>
      </c>
      <c r="AH3" t="str">
        <f>IF(IFERROR(MATCH($A3,{"start","end","deviceid","begin group","end group","calculate"},0),FALSE),"",$C3&amp;"_"&amp;MID(AH$1,FIND("::",AH$1,1)+2,LEN(AH$1)-FIND("::",AH$1,1)+1)&amp;".png")</f>
        <v/>
      </c>
      <c r="AO3" t="str">
        <f>IF(IFERROR(MATCH($A3,{"start","end","deviceid","begin group","end group","calculate"},0),FALSE),"",$C3&amp;"_"&amp;MID(AO$1,FIND("::",AO$1,1)+2,LEN(AO$1)-FIND("::",AO$1,1)+1)&amp;".png")</f>
        <v/>
      </c>
      <c r="AV3" t="str">
        <f>IF(IFERROR(MATCH($A3,{"start","end","deviceid","begin group","end group","calculate"},0),FALSE),"",$C3&amp;"_"&amp;MID(AV$1,FIND("::",AV$1,1)+2,LEN(AV$1)-FIND("::",AV$1,1)+1)&amp;".png")</f>
        <v/>
      </c>
      <c r="AX3">
        <v>2</v>
      </c>
    </row>
    <row r="4" spans="1:50" ht="15" customHeight="1" x14ac:dyDescent="0.25">
      <c r="A4" t="s">
        <v>56</v>
      </c>
      <c r="B4" t="str">
        <f t="shared" si="0"/>
        <v/>
      </c>
      <c r="C4" t="s">
        <v>56</v>
      </c>
      <c r="D4" t="s">
        <v>57</v>
      </c>
      <c r="F4" t="s">
        <v>52</v>
      </c>
      <c r="J4" t="s">
        <v>53</v>
      </c>
      <c r="T4" t="str">
        <f>IF(IFERROR(MATCH($A4,{"start","end","deviceid","begin group","end group","calculate"},0),FALSE),"",$C4&amp;"_"&amp;MID(T$1,FIND("::",T$1,1)+2,LEN(T$1)-FIND("::",T$1,1)+1)&amp;".png")</f>
        <v/>
      </c>
      <c r="AA4" t="str">
        <f>IF(IFERROR(MATCH($A4,{"start","end","deviceid","begin group","end group","calculate"},0),FALSE),"",$C4&amp;"_"&amp;MID(AA$1,FIND("::",AA$1,1)+2,LEN(AA$1)-FIND("::",AA$1,1)+1)&amp;".png")</f>
        <v/>
      </c>
      <c r="AH4" t="str">
        <f>IF(IFERROR(MATCH($A4,{"start","end","deviceid","begin group","end group","calculate"},0),FALSE),"",$C4&amp;"_"&amp;MID(AH$1,FIND("::",AH$1,1)+2,LEN(AH$1)-FIND("::",AH$1,1)+1)&amp;".png")</f>
        <v/>
      </c>
      <c r="AO4" t="str">
        <f>IF(IFERROR(MATCH($A4,{"start","end","deviceid","begin group","end group","calculate"},0),FALSE),"",$C4&amp;"_"&amp;MID(AO$1,FIND("::",AO$1,1)+2,LEN(AO$1)-FIND("::",AO$1,1)+1)&amp;".png")</f>
        <v/>
      </c>
      <c r="AV4" t="str">
        <f>IF(IFERROR(MATCH($A4,{"start","end","deviceid","begin group","end group","calculate"},0),FALSE),"",$C4&amp;"_"&amp;MID(AV$1,FIND("::",AV$1,1)+2,LEN(AV$1)-FIND("::",AV$1,1)+1)&amp;".png")</f>
        <v/>
      </c>
      <c r="AX4">
        <v>3</v>
      </c>
    </row>
    <row r="5" spans="1:50" ht="15" customHeight="1" x14ac:dyDescent="0.25">
      <c r="A5" s="1" t="s">
        <v>58</v>
      </c>
      <c r="B5" t="str">
        <f t="shared" si="0"/>
        <v/>
      </c>
      <c r="C5" t="s">
        <v>59</v>
      </c>
      <c r="F5" t="s">
        <v>52</v>
      </c>
      <c r="J5" t="s">
        <v>53</v>
      </c>
      <c r="O5" t="s">
        <v>60</v>
      </c>
      <c r="T5" t="str">
        <f>IF(IFERROR(MATCH($A5,{"start","end","deviceid","begin group","end group","calculate"},0),FALSE),"",$C5&amp;"_"&amp;MID(T$1,FIND("::",T$1,1)+2,LEN(T$1)-FIND("::",T$1,1)+1)&amp;".png")</f>
        <v/>
      </c>
      <c r="V5" t="s">
        <v>60</v>
      </c>
      <c r="AA5" t="str">
        <f>IF(IFERROR(MATCH($A5,{"start","end","deviceid","begin group","end group","calculate"},0),FALSE),"",$C5&amp;"_"&amp;MID(AA$1,FIND("::",AA$1,1)+2,LEN(AA$1)-FIND("::",AA$1,1)+1)&amp;".png")</f>
        <v/>
      </c>
      <c r="AC5" t="s">
        <v>60</v>
      </c>
      <c r="AH5" t="str">
        <f>IF(IFERROR(MATCH($A5,{"start","end","deviceid","begin group","end group","calculate"},0),FALSE),"",$C5&amp;"_"&amp;MID(AH$1,FIND("::",AH$1,1)+2,LEN(AH$1)-FIND("::",AH$1,1)+1)&amp;".png")</f>
        <v/>
      </c>
      <c r="AJ5" t="s">
        <v>60</v>
      </c>
      <c r="AO5" t="str">
        <f>IF(IFERROR(MATCH($A5,{"start","end","deviceid","begin group","end group","calculate"},0),FALSE),"",$C5&amp;"_"&amp;MID(AO$1,FIND("::",AO$1,1)+2,LEN(AO$1)-FIND("::",AO$1,1)+1)&amp;".png")</f>
        <v/>
      </c>
      <c r="AQ5" t="s">
        <v>60</v>
      </c>
      <c r="AV5" t="str">
        <f>IF(IFERROR(MATCH($A5,{"start","end","deviceid","begin group","end group","calculate"},0),FALSE),"",$C5&amp;"_"&amp;MID(AV$1,FIND("::",AV$1,1)+2,LEN(AV$1)-FIND("::",AV$1,1)+1)&amp;".png")</f>
        <v/>
      </c>
      <c r="AX5">
        <v>4</v>
      </c>
    </row>
    <row r="6" spans="1:50" ht="15" customHeight="1" x14ac:dyDescent="0.25">
      <c r="A6" t="s">
        <v>61</v>
      </c>
      <c r="B6" t="str">
        <f t="shared" si="0"/>
        <v/>
      </c>
      <c r="C6" t="s">
        <v>62</v>
      </c>
      <c r="F6" t="s">
        <v>52</v>
      </c>
      <c r="J6" t="s">
        <v>53</v>
      </c>
      <c r="K6" t="s">
        <v>63</v>
      </c>
      <c r="O6" t="s">
        <v>60</v>
      </c>
      <c r="P6" t="s">
        <v>64</v>
      </c>
      <c r="T6" t="str">
        <f>IF(IFERROR(MATCH($A6,{"start","end","deviceid","begin group","end group","calculate"},0),FALSE),"",$C6&amp;"_"&amp;MID(T$1,FIND("::",T$1,1)+2,LEN(T$1)-FIND("::",T$1,1)+1)&amp;".png")</f>
        <v>nl_visit_english.png</v>
      </c>
      <c r="V6" t="s">
        <v>60</v>
      </c>
      <c r="W6" t="s">
        <v>64</v>
      </c>
      <c r="AA6" t="str">
        <f>IF(IFERROR(MATCH($A6,{"start","end","deviceid","begin group","end group","calculate"},0),FALSE),"",$C6&amp;"_"&amp;MID(AA$1,FIND("::",AA$1,1)+2,LEN(AA$1)-FIND("::",AA$1,1)+1)&amp;".png")</f>
        <v>nl_visit_french.png</v>
      </c>
      <c r="AC6" t="s">
        <v>60</v>
      </c>
      <c r="AD6" t="s">
        <v>64</v>
      </c>
      <c r="AH6" t="str">
        <f>IF(IFERROR(MATCH($A6,{"start","end","deviceid","begin group","end group","calculate"},0),FALSE),"",$C6&amp;"_"&amp;MID(AH$1,FIND("::",AH$1,1)+2,LEN(AH$1)-FIND("::",AH$1,1)+1)&amp;".png")</f>
        <v>nl_visit_german.png</v>
      </c>
      <c r="AJ6" t="s">
        <v>60</v>
      </c>
      <c r="AK6" t="s">
        <v>64</v>
      </c>
      <c r="AO6" t="str">
        <f>IF(IFERROR(MATCH($A6,{"start","end","deviceid","begin group","end group","calculate"},0),FALSE),"",$C6&amp;"_"&amp;MID(AO$1,FIND("::",AO$1,1)+2,LEN(AO$1)-FIND("::",AO$1,1)+1)&amp;".png")</f>
        <v>nl_visit_norwegian.png</v>
      </c>
      <c r="AQ6" t="s">
        <v>60</v>
      </c>
      <c r="AR6" t="s">
        <v>64</v>
      </c>
      <c r="AV6" t="str">
        <f>IF(IFERROR(MATCH($A6,{"start","end","deviceid","begin group","end group","calculate"},0),FALSE),"",$C6&amp;"_"&amp;MID(AV$1,FIND("::",AV$1,1)+2,LEN(AV$1)-FIND("::",AV$1,1)+1)&amp;".png")</f>
        <v>nl_visit_spanish.png</v>
      </c>
      <c r="AX6">
        <v>5</v>
      </c>
    </row>
    <row r="7" spans="1:50" ht="15" customHeight="1" x14ac:dyDescent="0.25">
      <c r="A7" t="s">
        <v>65</v>
      </c>
      <c r="B7" t="str">
        <f t="shared" si="0"/>
        <v/>
      </c>
      <c r="C7" t="s">
        <v>66</v>
      </c>
      <c r="D7" t="s">
        <v>67</v>
      </c>
      <c r="F7" t="s">
        <v>52</v>
      </c>
      <c r="G7" t="s">
        <v>63</v>
      </c>
      <c r="J7" t="s">
        <v>53</v>
      </c>
      <c r="M7" t="s">
        <v>68</v>
      </c>
      <c r="O7" t="s">
        <v>69</v>
      </c>
      <c r="P7" t="s">
        <v>70</v>
      </c>
      <c r="T7" t="str">
        <f>IF(IFERROR(MATCH($A7,{"start","end","deviceid","begin group","end group","calculate"},0),FALSE),"",$C7&amp;"_"&amp;MID(T$1,FIND("::",T$1,1)+2,LEN(T$1)-FIND("::",T$1,1)+1)&amp;".png")</f>
        <v>visd_english.png</v>
      </c>
      <c r="U7" t="s">
        <v>71</v>
      </c>
      <c r="V7" t="s">
        <v>69</v>
      </c>
      <c r="W7" t="s">
        <v>70</v>
      </c>
      <c r="AA7" t="str">
        <f>IF(IFERROR(MATCH($A7,{"start","end","deviceid","begin group","end group","calculate"},0),FALSE),"",$C7&amp;"_"&amp;MID(AA$1,FIND("::",AA$1,1)+2,LEN(AA$1)-FIND("::",AA$1,1)+1)&amp;".png")</f>
        <v>visd_french.png</v>
      </c>
      <c r="AB7" t="s">
        <v>71</v>
      </c>
      <c r="AC7" t="s">
        <v>69</v>
      </c>
      <c r="AD7" t="s">
        <v>70</v>
      </c>
      <c r="AH7" t="str">
        <f>IF(IFERROR(MATCH($A7,{"start","end","deviceid","begin group","end group","calculate"},0),FALSE),"",$C7&amp;"_"&amp;MID(AH$1,FIND("::",AH$1,1)+2,LEN(AH$1)-FIND("::",AH$1,1)+1)&amp;".png")</f>
        <v>visd_german.png</v>
      </c>
      <c r="AI7" t="s">
        <v>71</v>
      </c>
      <c r="AJ7" t="s">
        <v>69</v>
      </c>
      <c r="AK7" t="s">
        <v>70</v>
      </c>
      <c r="AO7" t="str">
        <f>IF(IFERROR(MATCH($A7,{"start","end","deviceid","begin group","end group","calculate"},0),FALSE),"",$C7&amp;"_"&amp;MID(AO$1,FIND("::",AO$1,1)+2,LEN(AO$1)-FIND("::",AO$1,1)+1)&amp;".png")</f>
        <v>visd_norwegian.png</v>
      </c>
      <c r="AP7" t="s">
        <v>71</v>
      </c>
      <c r="AQ7" t="s">
        <v>69</v>
      </c>
      <c r="AR7" t="s">
        <v>70</v>
      </c>
      <c r="AV7" t="str">
        <f>IF(IFERROR(MATCH($A7,{"start","end","deviceid","begin group","end group","calculate"},0),FALSE),"",$C7&amp;"_"&amp;MID(AV$1,FIND("::",AV$1,1)+2,LEN(AV$1)-FIND("::",AV$1,1)+1)&amp;".png")</f>
        <v>visd_spanish.png</v>
      </c>
      <c r="AW7" t="s">
        <v>71</v>
      </c>
      <c r="AX7">
        <v>6</v>
      </c>
    </row>
    <row r="8" spans="1:50" ht="15" customHeight="1" x14ac:dyDescent="0.25">
      <c r="A8" t="s">
        <v>61</v>
      </c>
      <c r="B8" t="str">
        <f t="shared" si="0"/>
        <v/>
      </c>
      <c r="C8" t="s">
        <v>72</v>
      </c>
      <c r="D8" t="s">
        <v>73</v>
      </c>
      <c r="F8" t="s">
        <v>74</v>
      </c>
      <c r="G8" t="s">
        <v>63</v>
      </c>
      <c r="I8" t="s">
        <v>75</v>
      </c>
      <c r="M8" t="s">
        <v>76</v>
      </c>
      <c r="O8" t="s">
        <v>77</v>
      </c>
      <c r="P8" t="s">
        <v>78</v>
      </c>
      <c r="T8" t="str">
        <f>IF(IFERROR(MATCH($A8,{"start","end","deviceid","begin group","end group","calculate"},0),FALSE),"",$C8&amp;"_"&amp;MID(T$1,FIND("::",T$1,1)+2,LEN(T$1)-FIND("::",T$1,1)+1)&amp;".png")</f>
        <v>sids_english.png</v>
      </c>
      <c r="U8" t="s">
        <v>79</v>
      </c>
      <c r="V8" t="s">
        <v>77</v>
      </c>
      <c r="W8" t="s">
        <v>78</v>
      </c>
      <c r="AA8" t="str">
        <f>IF(IFERROR(MATCH($A8,{"start","end","deviceid","begin group","end group","calculate"},0),FALSE),"",$C8&amp;"_"&amp;MID(AA$1,FIND("::",AA$1,1)+2,LEN(AA$1)-FIND("::",AA$1,1)+1)&amp;".png")</f>
        <v>sids_french.png</v>
      </c>
      <c r="AB8" t="s">
        <v>79</v>
      </c>
      <c r="AC8" t="s">
        <v>77</v>
      </c>
      <c r="AD8" t="s">
        <v>78</v>
      </c>
      <c r="AH8" t="str">
        <f>IF(IFERROR(MATCH($A8,{"start","end","deviceid","begin group","end group","calculate"},0),FALSE),"",$C8&amp;"_"&amp;MID(AH$1,FIND("::",AH$1,1)+2,LEN(AH$1)-FIND("::",AH$1,1)+1)&amp;".png")</f>
        <v>sids_german.png</v>
      </c>
      <c r="AI8" t="s">
        <v>79</v>
      </c>
      <c r="AJ8" t="s">
        <v>77</v>
      </c>
      <c r="AK8" t="s">
        <v>78</v>
      </c>
      <c r="AO8" t="str">
        <f>IF(IFERROR(MATCH($A8,{"start","end","deviceid","begin group","end group","calculate"},0),FALSE),"",$C8&amp;"_"&amp;MID(AO$1,FIND("::",AO$1,1)+2,LEN(AO$1)-FIND("::",AO$1,1)+1)&amp;".png")</f>
        <v>sids_norwegian.png</v>
      </c>
      <c r="AP8" t="s">
        <v>79</v>
      </c>
      <c r="AQ8" t="s">
        <v>77</v>
      </c>
      <c r="AR8" t="s">
        <v>78</v>
      </c>
      <c r="AV8" t="str">
        <f>IF(IFERROR(MATCH($A8,{"start","end","deviceid","begin group","end group","calculate"},0),FALSE),"",$C8&amp;"_"&amp;MID(AV$1,FIND("::",AV$1,1)+2,LEN(AV$1)-FIND("::",AV$1,1)+1)&amp;".png")</f>
        <v>sids_spanish.png</v>
      </c>
      <c r="AW8" t="s">
        <v>79</v>
      </c>
      <c r="AX8">
        <v>7</v>
      </c>
    </row>
    <row r="9" spans="1:50" ht="15" customHeight="1" x14ac:dyDescent="0.25">
      <c r="A9" t="s">
        <v>61</v>
      </c>
      <c r="B9" t="str">
        <f t="shared" si="0"/>
        <v/>
      </c>
      <c r="C9" t="s">
        <v>80</v>
      </c>
      <c r="D9" t="s">
        <v>81</v>
      </c>
      <c r="F9" t="s">
        <v>52</v>
      </c>
      <c r="G9" t="s">
        <v>63</v>
      </c>
      <c r="J9" t="s">
        <v>53</v>
      </c>
      <c r="M9" t="s">
        <v>82</v>
      </c>
      <c r="O9" t="s">
        <v>83</v>
      </c>
      <c r="P9" t="s">
        <v>84</v>
      </c>
      <c r="T9" t="str">
        <f>IF(IFERROR(MATCH($A9,{"start","end","deviceid","begin group","end group","calculate"},0),FALSE),"",$C9&amp;"_"&amp;MID(T$1,FIND("::",T$1,1)+2,LEN(T$1)-FIND("::",T$1,1)+1)&amp;".png")</f>
        <v>sinit_english.png</v>
      </c>
      <c r="U9" t="s">
        <v>85</v>
      </c>
      <c r="V9" t="s">
        <v>83</v>
      </c>
      <c r="W9" t="s">
        <v>84</v>
      </c>
      <c r="AA9" t="str">
        <f>IF(IFERROR(MATCH($A9,{"start","end","deviceid","begin group","end group","calculate"},0),FALSE),"",$C9&amp;"_"&amp;MID(AA$1,FIND("::",AA$1,1)+2,LEN(AA$1)-FIND("::",AA$1,1)+1)&amp;".png")</f>
        <v>sinit_french.png</v>
      </c>
      <c r="AB9" t="s">
        <v>85</v>
      </c>
      <c r="AC9" t="s">
        <v>83</v>
      </c>
      <c r="AD9" t="s">
        <v>84</v>
      </c>
      <c r="AH9" t="str">
        <f>IF(IFERROR(MATCH($A9,{"start","end","deviceid","begin group","end group","calculate"},0),FALSE),"",$C9&amp;"_"&amp;MID(AH$1,FIND("::",AH$1,1)+2,LEN(AH$1)-FIND("::",AH$1,1)+1)&amp;".png")</f>
        <v>sinit_german.png</v>
      </c>
      <c r="AI9" t="s">
        <v>85</v>
      </c>
      <c r="AJ9" t="s">
        <v>83</v>
      </c>
      <c r="AK9" t="s">
        <v>84</v>
      </c>
      <c r="AO9" t="str">
        <f>IF(IFERROR(MATCH($A9,{"start","end","deviceid","begin group","end group","calculate"},0),FALSE),"",$C9&amp;"_"&amp;MID(AO$1,FIND("::",AO$1,1)+2,LEN(AO$1)-FIND("::",AO$1,1)+1)&amp;".png")</f>
        <v>sinit_norwegian.png</v>
      </c>
      <c r="AP9" t="s">
        <v>85</v>
      </c>
      <c r="AQ9" t="s">
        <v>83</v>
      </c>
      <c r="AR9" t="s">
        <v>84</v>
      </c>
      <c r="AV9" t="str">
        <f>IF(IFERROR(MATCH($A9,{"start","end","deviceid","begin group","end group","calculate"},0),FALSE),"",$C9&amp;"_"&amp;MID(AV$1,FIND("::",AV$1,1)+2,LEN(AV$1)-FIND("::",AV$1,1)+1)&amp;".png")</f>
        <v>sinit_spanish.png</v>
      </c>
      <c r="AW9" t="s">
        <v>85</v>
      </c>
      <c r="AX9">
        <v>8</v>
      </c>
    </row>
    <row r="10" spans="1:50" ht="15" customHeight="1" x14ac:dyDescent="0.25">
      <c r="A10" t="s">
        <v>65</v>
      </c>
      <c r="B10" t="str">
        <f t="shared" si="0"/>
        <v/>
      </c>
      <c r="C10" t="s">
        <v>86</v>
      </c>
      <c r="D10" t="s">
        <v>87</v>
      </c>
      <c r="E10">
        <v>1</v>
      </c>
      <c r="F10" t="s">
        <v>74</v>
      </c>
      <c r="G10" t="s">
        <v>63</v>
      </c>
      <c r="J10" t="s">
        <v>53</v>
      </c>
      <c r="M10" t="s">
        <v>88</v>
      </c>
      <c r="O10" t="s">
        <v>89</v>
      </c>
      <c r="P10" t="s">
        <v>90</v>
      </c>
      <c r="T10" t="str">
        <f>IF(IFERROR(MATCH($A10,{"start","end","deviceid","begin group","end group","calculate"},0),FALSE),"",$C10&amp;"_"&amp;MID(T$1,FIND("::",T$1,1)+2,LEN(T$1)-FIND("::",T$1,1)+1)&amp;".png")</f>
        <v>dob_english.png</v>
      </c>
      <c r="U10" t="s">
        <v>91</v>
      </c>
      <c r="V10" t="s">
        <v>89</v>
      </c>
      <c r="W10" t="s">
        <v>90</v>
      </c>
      <c r="AA10" t="str">
        <f>IF(IFERROR(MATCH($A10,{"start","end","deviceid","begin group","end group","calculate"},0),FALSE),"",$C10&amp;"_"&amp;MID(AA$1,FIND("::",AA$1,1)+2,LEN(AA$1)-FIND("::",AA$1,1)+1)&amp;".png")</f>
        <v>dob_french.png</v>
      </c>
      <c r="AB10" t="s">
        <v>91</v>
      </c>
      <c r="AC10" t="s">
        <v>89</v>
      </c>
      <c r="AD10" t="s">
        <v>90</v>
      </c>
      <c r="AH10" t="str">
        <f>IF(IFERROR(MATCH($A10,{"start","end","deviceid","begin group","end group","calculate"},0),FALSE),"",$C10&amp;"_"&amp;MID(AH$1,FIND("::",AH$1,1)+2,LEN(AH$1)-FIND("::",AH$1,1)+1)&amp;".png")</f>
        <v>dob_german.png</v>
      </c>
      <c r="AI10" t="s">
        <v>91</v>
      </c>
      <c r="AJ10" t="s">
        <v>89</v>
      </c>
      <c r="AK10" t="s">
        <v>90</v>
      </c>
      <c r="AO10" t="str">
        <f>IF(IFERROR(MATCH($A10,{"start","end","deviceid","begin group","end group","calculate"},0),FALSE),"",$C10&amp;"_"&amp;MID(AO$1,FIND("::",AO$1,1)+2,LEN(AO$1)-FIND("::",AO$1,1)+1)&amp;".png")</f>
        <v>dob_norwegian.png</v>
      </c>
      <c r="AP10" t="s">
        <v>91</v>
      </c>
      <c r="AQ10" t="s">
        <v>89</v>
      </c>
      <c r="AR10" t="s">
        <v>90</v>
      </c>
      <c r="AV10" t="str">
        <f>IF(IFERROR(MATCH($A10,{"start","end","deviceid","begin group","end group","calculate"},0),FALSE),"",$C10&amp;"_"&amp;MID(AV$1,FIND("::",AV$1,1)+2,LEN(AV$1)-FIND("::",AV$1,1)+1)&amp;".png")</f>
        <v>dob_spanish.png</v>
      </c>
      <c r="AW10" t="s">
        <v>91</v>
      </c>
      <c r="AX10">
        <v>9</v>
      </c>
    </row>
    <row r="11" spans="1:50" ht="15" customHeight="1" x14ac:dyDescent="0.25">
      <c r="A11" t="s">
        <v>61</v>
      </c>
      <c r="B11" t="str">
        <f t="shared" si="0"/>
        <v/>
      </c>
      <c r="C11" t="s">
        <v>92</v>
      </c>
      <c r="D11" t="s">
        <v>93</v>
      </c>
      <c r="F11" t="s">
        <v>52</v>
      </c>
      <c r="G11" t="s">
        <v>63</v>
      </c>
      <c r="J11" t="s">
        <v>53</v>
      </c>
      <c r="O11" t="s">
        <v>94</v>
      </c>
      <c r="P11" t="s">
        <v>95</v>
      </c>
      <c r="T11" t="str">
        <f>IF(IFERROR(MATCH($A11,{"start","end","deviceid","begin group","end group","calculate"},0),FALSE),"",$C11&amp;"_"&amp;MID(T$1,FIND("::",T$1,1)+2,LEN(T$1)-FIND("::",T$1,1)+1)&amp;".png")</f>
        <v>iname_english.png</v>
      </c>
      <c r="V11" t="s">
        <v>94</v>
      </c>
      <c r="W11" t="s">
        <v>95</v>
      </c>
      <c r="AA11" t="str">
        <f>IF(IFERROR(MATCH($A11,{"start","end","deviceid","begin group","end group","calculate"},0),FALSE),"",$C11&amp;"_"&amp;MID(AA$1,FIND("::",AA$1,1)+2,LEN(AA$1)-FIND("::",AA$1,1)+1)&amp;".png")</f>
        <v>iname_french.png</v>
      </c>
      <c r="AC11" t="s">
        <v>94</v>
      </c>
      <c r="AD11" t="s">
        <v>95</v>
      </c>
      <c r="AH11" t="str">
        <f>IF(IFERROR(MATCH($A11,{"start","end","deviceid","begin group","end group","calculate"},0),FALSE),"",$C11&amp;"_"&amp;MID(AH$1,FIND("::",AH$1,1)+2,LEN(AH$1)-FIND("::",AH$1,1)+1)&amp;".png")</f>
        <v>iname_german.png</v>
      </c>
      <c r="AJ11" t="s">
        <v>94</v>
      </c>
      <c r="AK11" t="s">
        <v>95</v>
      </c>
      <c r="AO11" t="str">
        <f>IF(IFERROR(MATCH($A11,{"start","end","deviceid","begin group","end group","calculate"},0),FALSE),"",$C11&amp;"_"&amp;MID(AO$1,FIND("::",AO$1,1)+2,LEN(AO$1)-FIND("::",AO$1,1)+1)&amp;".png")</f>
        <v>iname_norwegian.png</v>
      </c>
      <c r="AQ11" t="s">
        <v>94</v>
      </c>
      <c r="AR11" t="s">
        <v>95</v>
      </c>
      <c r="AV11" t="str">
        <f>IF(IFERROR(MATCH($A11,{"start","end","deviceid","begin group","end group","calculate"},0),FALSE),"",$C11&amp;"_"&amp;MID(AV$1,FIND("::",AV$1,1)+2,LEN(AV$1)-FIND("::",AV$1,1)+1)&amp;".png")</f>
        <v>iname_spanish.png</v>
      </c>
      <c r="AX11">
        <v>10</v>
      </c>
    </row>
    <row r="12" spans="1:50" ht="15" customHeight="1" x14ac:dyDescent="0.25">
      <c r="A12" s="1" t="s">
        <v>96</v>
      </c>
      <c r="B12" t="str">
        <f t="shared" si="0"/>
        <v/>
      </c>
      <c r="C12" t="s">
        <v>59</v>
      </c>
      <c r="F12" t="s">
        <v>52</v>
      </c>
      <c r="J12" t="s">
        <v>53</v>
      </c>
      <c r="T12" t="str">
        <f>IF(IFERROR(MATCH($A12,{"start","end","deviceid","begin group","end group","calculate"},0),FALSE),"",$C12&amp;"_"&amp;MID(T$1,FIND("::",T$1,1)+2,LEN(T$1)-FIND("::",T$1,1)+1)&amp;".png")</f>
        <v/>
      </c>
      <c r="AA12" t="str">
        <f>IF(IFERROR(MATCH($A12,{"start","end","deviceid","begin group","end group","calculate"},0),FALSE),"",$C12&amp;"_"&amp;MID(AA$1,FIND("::",AA$1,1)+2,LEN(AA$1)-FIND("::",AA$1,1)+1)&amp;".png")</f>
        <v/>
      </c>
      <c r="AH12" t="str">
        <f>IF(IFERROR(MATCH($A12,{"start","end","deviceid","begin group","end group","calculate"},0),FALSE),"",$C12&amp;"_"&amp;MID(AH$1,FIND("::",AH$1,1)+2,LEN(AH$1)-FIND("::",AH$1,1)+1)&amp;".png")</f>
        <v/>
      </c>
      <c r="AO12" t="str">
        <f>IF(IFERROR(MATCH($A12,{"start","end","deviceid","begin group","end group","calculate"},0),FALSE),"",$C12&amp;"_"&amp;MID(AO$1,FIND("::",AO$1,1)+2,LEN(AO$1)-FIND("::",AO$1,1)+1)&amp;".png")</f>
        <v/>
      </c>
      <c r="AV12" t="str">
        <f>IF(IFERROR(MATCH($A12,{"start","end","deviceid","begin group","end group","calculate"},0),FALSE),"",$C12&amp;"_"&amp;MID(AV$1,FIND("::",AV$1,1)+2,LEN(AV$1)-FIND("::",AV$1,1)+1)&amp;".png")</f>
        <v/>
      </c>
      <c r="AX12">
        <v>11</v>
      </c>
    </row>
    <row r="13" spans="1:50" ht="15" customHeight="1" x14ac:dyDescent="0.25">
      <c r="A13" s="1" t="s">
        <v>58</v>
      </c>
      <c r="B13" t="str">
        <f t="shared" si="0"/>
        <v/>
      </c>
      <c r="C13" t="s">
        <v>97</v>
      </c>
      <c r="F13" t="s">
        <v>52</v>
      </c>
      <c r="O13" t="s">
        <v>98</v>
      </c>
      <c r="T13" t="str">
        <f>IF(IFERROR(MATCH($A13,{"start","end","deviceid","begin group","end group","calculate"},0),FALSE),"",$C13&amp;"_"&amp;MID(T$1,FIND("::",T$1,1)+2,LEN(T$1)-FIND("::",T$1,1)+1)&amp;".png")</f>
        <v/>
      </c>
      <c r="AA13" t="str">
        <f>IF(IFERROR(MATCH($A13,{"start","end","deviceid","begin group","end group","calculate"},0),FALSE),"",$C13&amp;"_"&amp;MID(AA$1,FIND("::",AA$1,1)+2,LEN(AA$1)-FIND("::",AA$1,1)+1)&amp;".png")</f>
        <v/>
      </c>
      <c r="AH13" t="str">
        <f>IF(IFERROR(MATCH($A13,{"start","end","deviceid","begin group","end group","calculate"},0),FALSE),"",$C13&amp;"_"&amp;MID(AH$1,FIND("::",AH$1,1)+2,LEN(AH$1)-FIND("::",AH$1,1)+1)&amp;".png")</f>
        <v/>
      </c>
      <c r="AO13" t="str">
        <f>IF(IFERROR(MATCH($A13,{"start","end","deviceid","begin group","end group","calculate"},0),FALSE),"",$C13&amp;"_"&amp;MID(AO$1,FIND("::",AO$1,1)+2,LEN(AO$1)-FIND("::",AO$1,1)+1)&amp;".png")</f>
        <v/>
      </c>
      <c r="AV13" t="str">
        <f>IF(IFERROR(MATCH($A13,{"start","end","deviceid","begin group","end group","calculate"},0),FALSE),"",$C13&amp;"_"&amp;MID(AV$1,FIND("::",AV$1,1)+2,LEN(AV$1)-FIND("::",AV$1,1)+1)&amp;".png")</f>
        <v/>
      </c>
      <c r="AX13">
        <v>12</v>
      </c>
    </row>
    <row r="14" spans="1:50" ht="15" customHeight="1" x14ac:dyDescent="0.25">
      <c r="A14" t="s">
        <v>61</v>
      </c>
      <c r="B14" t="str">
        <f t="shared" si="0"/>
        <v/>
      </c>
      <c r="C14" t="s">
        <v>99</v>
      </c>
      <c r="F14" t="s">
        <v>52</v>
      </c>
      <c r="J14" t="s">
        <v>53</v>
      </c>
      <c r="K14" t="s">
        <v>63</v>
      </c>
      <c r="O14" t="s">
        <v>98</v>
      </c>
      <c r="T14" t="str">
        <f>IF(IFERROR(MATCH($A14,{"start","end","deviceid","begin group","end group","calculate"},0),FALSE),"",$C14&amp;"_"&amp;MID(T$1,FIND("::",T$1,1)+2,LEN(T$1)-FIND("::",T$1,1)+1)&amp;".png")</f>
        <v>nl_demo_english.png</v>
      </c>
      <c r="V14" t="s">
        <v>100</v>
      </c>
      <c r="AA14" t="str">
        <f>IF(IFERROR(MATCH($A14,{"start","end","deviceid","begin group","end group","calculate"},0),FALSE),"",$C14&amp;"_"&amp;MID(AA$1,FIND("::",AA$1,1)+2,LEN(AA$1)-FIND("::",AA$1,1)+1)&amp;".png")</f>
        <v>nl_demo_french.png</v>
      </c>
      <c r="AC14" t="s">
        <v>101</v>
      </c>
      <c r="AH14" t="str">
        <f>IF(IFERROR(MATCH($A14,{"start","end","deviceid","begin group","end group","calculate"},0),FALSE),"",$C14&amp;"_"&amp;MID(AH$1,FIND("::",AH$1,1)+2,LEN(AH$1)-FIND("::",AH$1,1)+1)&amp;".png")</f>
        <v>nl_demo_german.png</v>
      </c>
      <c r="AJ14" t="s">
        <v>102</v>
      </c>
      <c r="AO14" t="str">
        <f>IF(IFERROR(MATCH($A14,{"start","end","deviceid","begin group","end group","calculate"},0),FALSE),"",$C14&amp;"_"&amp;MID(AO$1,FIND("::",AO$1,1)+2,LEN(AO$1)-FIND("::",AO$1,1)+1)&amp;".png")</f>
        <v>nl_demo_norwegian.png</v>
      </c>
      <c r="AQ14" t="s">
        <v>103</v>
      </c>
      <c r="AV14" t="str">
        <f>IF(IFERROR(MATCH($A14,{"start","end","deviceid","begin group","end group","calculate"},0),FALSE),"",$C14&amp;"_"&amp;MID(AV$1,FIND("::",AV$1,1)+2,LEN(AV$1)-FIND("::",AV$1,1)+1)&amp;".png")</f>
        <v>nl_demo_spanish.png</v>
      </c>
      <c r="AX14">
        <v>13</v>
      </c>
    </row>
    <row r="15" spans="1:50" ht="15" customHeight="1" x14ac:dyDescent="0.25">
      <c r="A15" t="s">
        <v>104</v>
      </c>
      <c r="B15" t="str">
        <f t="shared" si="0"/>
        <v>cob</v>
      </c>
      <c r="C15" t="s">
        <v>105</v>
      </c>
      <c r="D15" t="s">
        <v>106</v>
      </c>
      <c r="E15">
        <v>2</v>
      </c>
      <c r="F15" t="s">
        <v>74</v>
      </c>
      <c r="G15" t="s">
        <v>63</v>
      </c>
      <c r="H15" t="s">
        <v>107</v>
      </c>
      <c r="O15" t="s">
        <v>108</v>
      </c>
      <c r="P15" t="s">
        <v>109</v>
      </c>
      <c r="T15" t="str">
        <f>IF(IFERROR(MATCH($A15,{"start","end","deviceid","begin group","end group","calculate"},0),FALSE),"",$C15&amp;"_"&amp;MID(T$1,FIND("::",T$1,1)+2,LEN(T$1)-FIND("::",T$1,1)+1)&amp;".png")</f>
        <v>cob_english.png</v>
      </c>
      <c r="V15" t="s">
        <v>110</v>
      </c>
      <c r="W15" t="s">
        <v>111</v>
      </c>
      <c r="AA15" t="str">
        <f>IF(IFERROR(MATCH($A15,{"start","end","deviceid","begin group","end group","calculate"},0),FALSE),"",$C15&amp;"_"&amp;MID(AA$1,FIND("::",AA$1,1)+2,LEN(AA$1)-FIND("::",AA$1,1)+1)&amp;".png")</f>
        <v>cob_french.png</v>
      </c>
      <c r="AC15" t="s">
        <v>112</v>
      </c>
      <c r="AD15" t="s">
        <v>113</v>
      </c>
      <c r="AH15" t="str">
        <f>IF(IFERROR(MATCH($A15,{"start","end","deviceid","begin group","end group","calculate"},0),FALSE),"",$C15&amp;"_"&amp;MID(AH$1,FIND("::",AH$1,1)+2,LEN(AH$1)-FIND("::",AH$1,1)+1)&amp;".png")</f>
        <v>cob_german.png</v>
      </c>
      <c r="AJ15" t="s">
        <v>114</v>
      </c>
      <c r="AK15" t="s">
        <v>115</v>
      </c>
      <c r="AO15" t="str">
        <f>IF(IFERROR(MATCH($A15,{"start","end","deviceid","begin group","end group","calculate"},0),FALSE),"",$C15&amp;"_"&amp;MID(AO$1,FIND("::",AO$1,1)+2,LEN(AO$1)-FIND("::",AO$1,1)+1)&amp;".png")</f>
        <v>cob_norwegian.png</v>
      </c>
      <c r="AQ15" t="s">
        <v>116</v>
      </c>
      <c r="AR15" t="s">
        <v>117</v>
      </c>
      <c r="AV15" t="str">
        <f>IF(IFERROR(MATCH($A15,{"start","end","deviceid","begin group","end group","calculate"},0),FALSE),"",$C15&amp;"_"&amp;MID(AV$1,FIND("::",AV$1,1)+2,LEN(AV$1)-FIND("::",AV$1,1)+1)&amp;".png")</f>
        <v>cob_spanish.png</v>
      </c>
      <c r="AX15">
        <v>14</v>
      </c>
    </row>
    <row r="16" spans="1:50" ht="15" customHeight="1" x14ac:dyDescent="0.25">
      <c r="A16" t="s">
        <v>61</v>
      </c>
      <c r="B16" t="str">
        <f t="shared" si="0"/>
        <v/>
      </c>
      <c r="C16" t="s">
        <v>118</v>
      </c>
      <c r="D16" t="s">
        <v>119</v>
      </c>
      <c r="E16">
        <v>2</v>
      </c>
      <c r="F16" t="s">
        <v>74</v>
      </c>
      <c r="G16" t="s">
        <v>63</v>
      </c>
      <c r="J16" t="s">
        <v>120</v>
      </c>
      <c r="O16" t="s">
        <v>121</v>
      </c>
      <c r="P16" t="s">
        <v>95</v>
      </c>
      <c r="T16" t="str">
        <f>IF(IFERROR(MATCH($A16,{"start","end","deviceid","begin group","end group","calculate"},0),FALSE),"",$C16&amp;"_"&amp;MID(T$1,FIND("::",T$1,1)+2,LEN(T$1)-FIND("::",T$1,1)+1)&amp;".png")</f>
        <v>cobs_english.png</v>
      </c>
      <c r="V16" t="s">
        <v>122</v>
      </c>
      <c r="W16" t="s">
        <v>123</v>
      </c>
      <c r="AA16" t="str">
        <f>IF(IFERROR(MATCH($A16,{"start","end","deviceid","begin group","end group","calculate"},0),FALSE),"",$C16&amp;"_"&amp;MID(AA$1,FIND("::",AA$1,1)+2,LEN(AA$1)-FIND("::",AA$1,1)+1)&amp;".png")</f>
        <v>cobs_french.png</v>
      </c>
      <c r="AC16" t="s">
        <v>124</v>
      </c>
      <c r="AD16" t="s">
        <v>125</v>
      </c>
      <c r="AH16" t="str">
        <f>IF(IFERROR(MATCH($A16,{"start","end","deviceid","begin group","end group","calculate"},0),FALSE),"",$C16&amp;"_"&amp;MID(AH$1,FIND("::",AH$1,1)+2,LEN(AH$1)-FIND("::",AH$1,1)+1)&amp;".png")</f>
        <v>cobs_german.png</v>
      </c>
      <c r="AJ16" t="s">
        <v>126</v>
      </c>
      <c r="AK16" t="s">
        <v>127</v>
      </c>
      <c r="AO16" t="str">
        <f>IF(IFERROR(MATCH($A16,{"start","end","deviceid","begin group","end group","calculate"},0),FALSE),"",$C16&amp;"_"&amp;MID(AO$1,FIND("::",AO$1,1)+2,LEN(AO$1)-FIND("::",AO$1,1)+1)&amp;".png")</f>
        <v>cobs_norwegian.png</v>
      </c>
      <c r="AQ16" t="s">
        <v>128</v>
      </c>
      <c r="AR16" t="s">
        <v>129</v>
      </c>
      <c r="AV16" t="str">
        <f>IF(IFERROR(MATCH($A16,{"start","end","deviceid","begin group","end group","calculate"},0),FALSE),"",$C16&amp;"_"&amp;MID(AV$1,FIND("::",AV$1,1)+2,LEN(AV$1)-FIND("::",AV$1,1)+1)&amp;".png")</f>
        <v>cobs_spanish.png</v>
      </c>
      <c r="AX16">
        <v>15</v>
      </c>
    </row>
    <row r="17" spans="1:50" ht="15" customHeight="1" x14ac:dyDescent="0.25">
      <c r="A17" t="s">
        <v>130</v>
      </c>
      <c r="B17" t="str">
        <f t="shared" si="0"/>
        <v>ism</v>
      </c>
      <c r="C17" t="s">
        <v>131</v>
      </c>
      <c r="D17" t="s">
        <v>132</v>
      </c>
      <c r="E17">
        <v>3</v>
      </c>
      <c r="F17" t="s">
        <v>52</v>
      </c>
      <c r="G17" t="s">
        <v>63</v>
      </c>
      <c r="H17" t="s">
        <v>107</v>
      </c>
      <c r="J17" t="s">
        <v>53</v>
      </c>
      <c r="O17" t="s">
        <v>133</v>
      </c>
      <c r="P17" t="s">
        <v>109</v>
      </c>
      <c r="T17" t="str">
        <f>IF(IFERROR(MATCH($A17,{"start","end","deviceid","begin group","end group","calculate"},0),FALSE),"",$C17&amp;"_"&amp;MID(T$1,FIND("::",T$1,1)+2,LEN(T$1)-FIND("::",T$1,1)+1)&amp;".png")</f>
        <v>ism_english.png</v>
      </c>
      <c r="V17" t="s">
        <v>134</v>
      </c>
      <c r="W17" t="s">
        <v>111</v>
      </c>
      <c r="AA17" t="str">
        <f>IF(IFERROR(MATCH($A17,{"start","end","deviceid","begin group","end group","calculate"},0),FALSE),"",$C17&amp;"_"&amp;MID(AA$1,FIND("::",AA$1,1)+2,LEN(AA$1)-FIND("::",AA$1,1)+1)&amp;".png")</f>
        <v>ism_french.png</v>
      </c>
      <c r="AC17" t="s">
        <v>135</v>
      </c>
      <c r="AD17" t="s">
        <v>113</v>
      </c>
      <c r="AH17" t="str">
        <f>IF(IFERROR(MATCH($A17,{"start","end","deviceid","begin group","end group","calculate"},0),FALSE),"",$C17&amp;"_"&amp;MID(AH$1,FIND("::",AH$1,1)+2,LEN(AH$1)-FIND("::",AH$1,1)+1)&amp;".png")</f>
        <v>ism_german.png</v>
      </c>
      <c r="AJ17" t="s">
        <v>136</v>
      </c>
      <c r="AK17" t="s">
        <v>115</v>
      </c>
      <c r="AO17" t="str">
        <f>IF(IFERROR(MATCH($A17,{"start","end","deviceid","begin group","end group","calculate"},0),FALSE),"",$C17&amp;"_"&amp;MID(AO$1,FIND("::",AO$1,1)+2,LEN(AO$1)-FIND("::",AO$1,1)+1)&amp;".png")</f>
        <v>ism_norwegian.png</v>
      </c>
      <c r="AQ17" t="s">
        <v>137</v>
      </c>
      <c r="AR17" t="s">
        <v>117</v>
      </c>
      <c r="AV17" t="str">
        <f>IF(IFERROR(MATCH($A17,{"start","end","deviceid","begin group","end group","calculate"},0),FALSE),"",$C17&amp;"_"&amp;MID(AV$1,FIND("::",AV$1,1)+2,LEN(AV$1)-FIND("::",AV$1,1)+1)&amp;".png")</f>
        <v>ism_spanish.png</v>
      </c>
      <c r="AX17">
        <v>16</v>
      </c>
    </row>
    <row r="18" spans="1:50" ht="15" customHeight="1" x14ac:dyDescent="0.25">
      <c r="A18" t="s">
        <v>61</v>
      </c>
      <c r="B18" t="str">
        <f t="shared" si="0"/>
        <v/>
      </c>
      <c r="C18" t="s">
        <v>138</v>
      </c>
      <c r="D18" t="s">
        <v>139</v>
      </c>
      <c r="E18">
        <v>3</v>
      </c>
      <c r="F18" t="s">
        <v>52</v>
      </c>
      <c r="G18" t="s">
        <v>63</v>
      </c>
      <c r="J18" t="s">
        <v>140</v>
      </c>
      <c r="O18" t="s">
        <v>141</v>
      </c>
      <c r="P18" t="s">
        <v>95</v>
      </c>
      <c r="T18" t="str">
        <f>IF(IFERROR(MATCH($A18,{"start","end","deviceid","begin group","end group","calculate"},0),FALSE),"",$C18&amp;"_"&amp;MID(T$1,FIND("::",T$1,1)+2,LEN(T$1)-FIND("::",T$1,1)+1)&amp;".png")</f>
        <v>isms_english.png</v>
      </c>
      <c r="V18" t="s">
        <v>142</v>
      </c>
      <c r="W18" t="s">
        <v>123</v>
      </c>
      <c r="AA18" t="str">
        <f>IF(IFERROR(MATCH($A18,{"start","end","deviceid","begin group","end group","calculate"},0),FALSE),"",$C18&amp;"_"&amp;MID(AA$1,FIND("::",AA$1,1)+2,LEN(AA$1)-FIND("::",AA$1,1)+1)&amp;".png")</f>
        <v>isms_french.png</v>
      </c>
      <c r="AC18" t="s">
        <v>143</v>
      </c>
      <c r="AD18" t="s">
        <v>125</v>
      </c>
      <c r="AH18" t="str">
        <f>IF(IFERROR(MATCH($A18,{"start","end","deviceid","begin group","end group","calculate"},0),FALSE),"",$C18&amp;"_"&amp;MID(AH$1,FIND("::",AH$1,1)+2,LEN(AH$1)-FIND("::",AH$1,1)+1)&amp;".png")</f>
        <v>isms_german.png</v>
      </c>
      <c r="AJ18" t="s">
        <v>144</v>
      </c>
      <c r="AK18" t="s">
        <v>127</v>
      </c>
      <c r="AO18" t="str">
        <f>IF(IFERROR(MATCH($A18,{"start","end","deviceid","begin group","end group","calculate"},0),FALSE),"",$C18&amp;"_"&amp;MID(AO$1,FIND("::",AO$1,1)+2,LEN(AO$1)-FIND("::",AO$1,1)+1)&amp;".png")</f>
        <v>isms_norwegian.png</v>
      </c>
      <c r="AQ18" t="s">
        <v>145</v>
      </c>
      <c r="AR18" t="s">
        <v>129</v>
      </c>
      <c r="AV18" t="str">
        <f>IF(IFERROR(MATCH($A18,{"start","end","deviceid","begin group","end group","calculate"},0),FALSE),"",$C18&amp;"_"&amp;MID(AV$1,FIND("::",AV$1,1)+2,LEN(AV$1)-FIND("::",AV$1,1)+1)&amp;".png")</f>
        <v>isms_spanish.png</v>
      </c>
      <c r="AX18">
        <v>17</v>
      </c>
    </row>
    <row r="19" spans="1:50" ht="15" customHeight="1" x14ac:dyDescent="0.25">
      <c r="A19" t="s">
        <v>146</v>
      </c>
      <c r="B19" t="str">
        <f t="shared" si="0"/>
        <v>elh</v>
      </c>
      <c r="C19" t="s">
        <v>147</v>
      </c>
      <c r="D19" t="s">
        <v>148</v>
      </c>
      <c r="E19">
        <v>4</v>
      </c>
      <c r="F19" t="s">
        <v>74</v>
      </c>
      <c r="G19" t="s">
        <v>63</v>
      </c>
      <c r="H19" t="s">
        <v>107</v>
      </c>
      <c r="O19" t="s">
        <v>149</v>
      </c>
      <c r="P19" t="s">
        <v>109</v>
      </c>
      <c r="T19" t="str">
        <f>IF(IFERROR(MATCH($A19,{"start","end","deviceid","begin group","end group","calculate"},0),FALSE),"",$C19&amp;"_"&amp;MID(T$1,FIND("::",T$1,1)+2,LEN(T$1)-FIND("::",T$1,1)+1)&amp;".png")</f>
        <v>elh_english.png</v>
      </c>
      <c r="V19" t="s">
        <v>150</v>
      </c>
      <c r="W19" t="s">
        <v>111</v>
      </c>
      <c r="AA19" t="str">
        <f>IF(IFERROR(MATCH($A19,{"start","end","deviceid","begin group","end group","calculate"},0),FALSE),"",$C19&amp;"_"&amp;MID(AA$1,FIND("::",AA$1,1)+2,LEN(AA$1)-FIND("::",AA$1,1)+1)&amp;".png")</f>
        <v>elh_french.png</v>
      </c>
      <c r="AC19" t="s">
        <v>151</v>
      </c>
      <c r="AD19" t="s">
        <v>113</v>
      </c>
      <c r="AH19" t="str">
        <f>IF(IFERROR(MATCH($A19,{"start","end","deviceid","begin group","end group","calculate"},0),FALSE),"",$C19&amp;"_"&amp;MID(AH$1,FIND("::",AH$1,1)+2,LEN(AH$1)-FIND("::",AH$1,1)+1)&amp;".png")</f>
        <v>elh_german.png</v>
      </c>
      <c r="AJ19" t="s">
        <v>152</v>
      </c>
      <c r="AK19" t="s">
        <v>115</v>
      </c>
      <c r="AO19" t="str">
        <f>IF(IFERROR(MATCH($A19,{"start","end","deviceid","begin group","end group","calculate"},0),FALSE),"",$C19&amp;"_"&amp;MID(AO$1,FIND("::",AO$1,1)+2,LEN(AO$1)-FIND("::",AO$1,1)+1)&amp;".png")</f>
        <v>elh_norwegian.png</v>
      </c>
      <c r="AQ19" t="s">
        <v>153</v>
      </c>
      <c r="AR19" t="s">
        <v>117</v>
      </c>
      <c r="AV19" t="str">
        <f>IF(IFERROR(MATCH($A19,{"start","end","deviceid","begin group","end group","calculate"},0),FALSE),"",$C19&amp;"_"&amp;MID(AV$1,FIND("::",AV$1,1)+2,LEN(AV$1)-FIND("::",AV$1,1)+1)&amp;".png")</f>
        <v>elh_spanish.png</v>
      </c>
      <c r="AX19">
        <v>18</v>
      </c>
    </row>
    <row r="20" spans="1:50" ht="15" customHeight="1" x14ac:dyDescent="0.25">
      <c r="A20" t="s">
        <v>154</v>
      </c>
      <c r="B20" t="str">
        <f t="shared" si="0"/>
        <v>wlw</v>
      </c>
      <c r="C20" t="s">
        <v>155</v>
      </c>
      <c r="D20" t="s">
        <v>156</v>
      </c>
      <c r="E20">
        <v>5</v>
      </c>
      <c r="F20" t="s">
        <v>52</v>
      </c>
      <c r="G20" t="s">
        <v>63</v>
      </c>
      <c r="H20" t="s">
        <v>107</v>
      </c>
      <c r="J20" t="s">
        <v>53</v>
      </c>
      <c r="O20" t="s">
        <v>157</v>
      </c>
      <c r="P20" t="s">
        <v>109</v>
      </c>
      <c r="T20" t="str">
        <f>IF(IFERROR(MATCH($A20,{"start","end","deviceid","begin group","end group","calculate"},0),FALSE),"",$C20&amp;"_"&amp;MID(T$1,FIND("::",T$1,1)+2,LEN(T$1)-FIND("::",T$1,1)+1)&amp;".png")</f>
        <v>wlw_english.png</v>
      </c>
      <c r="V20" t="s">
        <v>158</v>
      </c>
      <c r="W20" t="s">
        <v>111</v>
      </c>
      <c r="AA20" t="str">
        <f>IF(IFERROR(MATCH($A20,{"start","end","deviceid","begin group","end group","calculate"},0),FALSE),"",$C20&amp;"_"&amp;MID(AA$1,FIND("::",AA$1,1)+2,LEN(AA$1)-FIND("::",AA$1,1)+1)&amp;".png")</f>
        <v>wlw_french.png</v>
      </c>
      <c r="AC20" t="s">
        <v>159</v>
      </c>
      <c r="AD20" t="s">
        <v>113</v>
      </c>
      <c r="AH20" t="str">
        <f>IF(IFERROR(MATCH($A20,{"start","end","deviceid","begin group","end group","calculate"},0),FALSE),"",$C20&amp;"_"&amp;MID(AH$1,FIND("::",AH$1,1)+2,LEN(AH$1)-FIND("::",AH$1,1)+1)&amp;".png")</f>
        <v>wlw_german.png</v>
      </c>
      <c r="AJ20" t="s">
        <v>160</v>
      </c>
      <c r="AK20" t="s">
        <v>115</v>
      </c>
      <c r="AO20" t="str">
        <f>IF(IFERROR(MATCH($A20,{"start","end","deviceid","begin group","end group","calculate"},0),FALSE),"",$C20&amp;"_"&amp;MID(AO$1,FIND("::",AO$1,1)+2,LEN(AO$1)-FIND("::",AO$1,1)+1)&amp;".png")</f>
        <v>wlw_norwegian.png</v>
      </c>
      <c r="AQ20" t="s">
        <v>161</v>
      </c>
      <c r="AR20" t="s">
        <v>117</v>
      </c>
      <c r="AV20" t="str">
        <f>IF(IFERROR(MATCH($A20,{"start","end","deviceid","begin group","end group","calculate"},0),FALSE),"",$C20&amp;"_"&amp;MID(AV$1,FIND("::",AV$1,1)+2,LEN(AV$1)-FIND("::",AV$1,1)+1)&amp;".png")</f>
        <v>wlw_spanish.png</v>
      </c>
      <c r="AX20">
        <v>19</v>
      </c>
    </row>
    <row r="21" spans="1:50" ht="15" customHeight="1" x14ac:dyDescent="0.25">
      <c r="A21" t="s">
        <v>61</v>
      </c>
      <c r="B21" t="str">
        <f t="shared" si="0"/>
        <v/>
      </c>
      <c r="C21" t="s">
        <v>162</v>
      </c>
      <c r="D21" t="s">
        <v>163</v>
      </c>
      <c r="E21">
        <v>5</v>
      </c>
      <c r="F21" t="s">
        <v>52</v>
      </c>
      <c r="G21" t="s">
        <v>63</v>
      </c>
      <c r="J21" t="s">
        <v>164</v>
      </c>
      <c r="O21" t="s">
        <v>165</v>
      </c>
      <c r="P21" t="s">
        <v>95</v>
      </c>
      <c r="T21" t="str">
        <f>IF(IFERROR(MATCH($A21,{"start","end","deviceid","begin group","end group","calculate"},0),FALSE),"",$C21&amp;"_"&amp;MID(T$1,FIND("::",T$1,1)+2,LEN(T$1)-FIND("::",T$1,1)+1)&amp;".png")</f>
        <v>wlws_english.png</v>
      </c>
      <c r="V21" t="s">
        <v>166</v>
      </c>
      <c r="W21" t="s">
        <v>123</v>
      </c>
      <c r="AA21" t="str">
        <f>IF(IFERROR(MATCH($A21,{"start","end","deviceid","begin group","end group","calculate"},0),FALSE),"",$C21&amp;"_"&amp;MID(AA$1,FIND("::",AA$1,1)+2,LEN(AA$1)-FIND("::",AA$1,1)+1)&amp;".png")</f>
        <v>wlws_french.png</v>
      </c>
      <c r="AC21" t="s">
        <v>167</v>
      </c>
      <c r="AD21" t="s">
        <v>125</v>
      </c>
      <c r="AH21" t="str">
        <f>IF(IFERROR(MATCH($A21,{"start","end","deviceid","begin group","end group","calculate"},0),FALSE),"",$C21&amp;"_"&amp;MID(AH$1,FIND("::",AH$1,1)+2,LEN(AH$1)-FIND("::",AH$1,1)+1)&amp;".png")</f>
        <v>wlws_german.png</v>
      </c>
      <c r="AJ21" t="s">
        <v>168</v>
      </c>
      <c r="AK21" t="s">
        <v>127</v>
      </c>
      <c r="AO21" t="str">
        <f>IF(IFERROR(MATCH($A21,{"start","end","deviceid","begin group","end group","calculate"},0),FALSE),"",$C21&amp;"_"&amp;MID(AO$1,FIND("::",AO$1,1)+2,LEN(AO$1)-FIND("::",AO$1,1)+1)&amp;".png")</f>
        <v>wlws_norwegian.png</v>
      </c>
      <c r="AQ21" t="s">
        <v>169</v>
      </c>
      <c r="AR21" t="s">
        <v>129</v>
      </c>
      <c r="AV21" t="str">
        <f>IF(IFERROR(MATCH($A21,{"start","end","deviceid","begin group","end group","calculate"},0),FALSE),"",$C21&amp;"_"&amp;MID(AV$1,FIND("::",AV$1,1)+2,LEN(AV$1)-FIND("::",AV$1,1)+1)&amp;".png")</f>
        <v>wlws_spanish.png</v>
      </c>
      <c r="AX21">
        <v>20</v>
      </c>
    </row>
    <row r="22" spans="1:50" ht="15" customHeight="1" x14ac:dyDescent="0.25">
      <c r="A22" t="s">
        <v>170</v>
      </c>
      <c r="B22" t="str">
        <f t="shared" si="0"/>
        <v>hm</v>
      </c>
      <c r="C22" t="s">
        <v>171</v>
      </c>
      <c r="D22" t="s">
        <v>172</v>
      </c>
      <c r="E22">
        <v>6</v>
      </c>
      <c r="F22" t="s">
        <v>74</v>
      </c>
      <c r="G22" t="s">
        <v>63</v>
      </c>
      <c r="H22" t="s">
        <v>107</v>
      </c>
      <c r="O22" t="s">
        <v>173</v>
      </c>
      <c r="P22" t="s">
        <v>109</v>
      </c>
      <c r="T22" t="str">
        <f>IF(IFERROR(MATCH($A22,{"start","end","deviceid","begin group","end group","calculate"},0),FALSE),"",$C22&amp;"_"&amp;MID(T$1,FIND("::",T$1,1)+2,LEN(T$1)-FIND("::",T$1,1)+1)&amp;".png")</f>
        <v>hml6m_english.png</v>
      </c>
      <c r="V22" t="s">
        <v>174</v>
      </c>
      <c r="W22" t="s">
        <v>111</v>
      </c>
      <c r="AA22" t="str">
        <f>IF(IFERROR(MATCH($A22,{"start","end","deviceid","begin group","end group","calculate"},0),FALSE),"",$C22&amp;"_"&amp;MID(AA$1,FIND("::",AA$1,1)+2,LEN(AA$1)-FIND("::",AA$1,1)+1)&amp;".png")</f>
        <v>hml6m_french.png</v>
      </c>
      <c r="AC22" t="s">
        <v>175</v>
      </c>
      <c r="AD22" t="s">
        <v>113</v>
      </c>
      <c r="AH22" t="str">
        <f>IF(IFERROR(MATCH($A22,{"start","end","deviceid","begin group","end group","calculate"},0),FALSE),"",$C22&amp;"_"&amp;MID(AH$1,FIND("::",AH$1,1)+2,LEN(AH$1)-FIND("::",AH$1,1)+1)&amp;".png")</f>
        <v>hml6m_german.png</v>
      </c>
      <c r="AJ22" t="s">
        <v>176</v>
      </c>
      <c r="AK22" t="s">
        <v>115</v>
      </c>
      <c r="AO22" t="str">
        <f>IF(IFERROR(MATCH($A22,{"start","end","deviceid","begin group","end group","calculate"},0),FALSE),"",$C22&amp;"_"&amp;MID(AO$1,FIND("::",AO$1,1)+2,LEN(AO$1)-FIND("::",AO$1,1)+1)&amp;".png")</f>
        <v>hml6m_norwegian.png</v>
      </c>
      <c r="AQ22" t="s">
        <v>177</v>
      </c>
      <c r="AR22" t="s">
        <v>117</v>
      </c>
      <c r="AV22" t="str">
        <f>IF(IFERROR(MATCH($A22,{"start","end","deviceid","begin group","end group","calculate"},0),FALSE),"",$C22&amp;"_"&amp;MID(AV$1,FIND("::",AV$1,1)+2,LEN(AV$1)-FIND("::",AV$1,1)+1)&amp;".png")</f>
        <v>hml6m_spanish.png</v>
      </c>
      <c r="AX22">
        <v>21</v>
      </c>
    </row>
    <row r="23" spans="1:50" ht="15" customHeight="1" x14ac:dyDescent="0.25">
      <c r="A23" t="s">
        <v>61</v>
      </c>
      <c r="B23" t="str">
        <f t="shared" si="0"/>
        <v/>
      </c>
      <c r="C23" t="s">
        <v>178</v>
      </c>
      <c r="D23" t="s">
        <v>179</v>
      </c>
      <c r="E23">
        <v>6</v>
      </c>
      <c r="F23" t="s">
        <v>74</v>
      </c>
      <c r="G23" t="s">
        <v>63</v>
      </c>
      <c r="J23" t="s">
        <v>180</v>
      </c>
      <c r="O23" t="s">
        <v>181</v>
      </c>
      <c r="P23" t="s">
        <v>95</v>
      </c>
      <c r="T23" t="str">
        <f>IF(IFERROR(MATCH($A23,{"start","end","deviceid","begin group","end group","calculate"},0),FALSE),"",$C23&amp;"_"&amp;MID(T$1,FIND("::",T$1,1)+2,LEN(T$1)-FIND("::",T$1,1)+1)&amp;".png")</f>
        <v>hml6ms_english.png</v>
      </c>
      <c r="V23" t="s">
        <v>182</v>
      </c>
      <c r="W23" t="s">
        <v>123</v>
      </c>
      <c r="AA23" t="str">
        <f>IF(IFERROR(MATCH($A23,{"start","end","deviceid","begin group","end group","calculate"},0),FALSE),"",$C23&amp;"_"&amp;MID(AA$1,FIND("::",AA$1,1)+2,LEN(AA$1)-FIND("::",AA$1,1)+1)&amp;".png")</f>
        <v>hml6ms_french.png</v>
      </c>
      <c r="AC23" t="s">
        <v>183</v>
      </c>
      <c r="AD23" t="s">
        <v>125</v>
      </c>
      <c r="AH23" t="str">
        <f>IF(IFERROR(MATCH($A23,{"start","end","deviceid","begin group","end group","calculate"},0),FALSE),"",$C23&amp;"_"&amp;MID(AH$1,FIND("::",AH$1,1)+2,LEN(AH$1)-FIND("::",AH$1,1)+1)&amp;".png")</f>
        <v>hml6ms_german.png</v>
      </c>
      <c r="AJ23" t="s">
        <v>184</v>
      </c>
      <c r="AK23" t="s">
        <v>127</v>
      </c>
      <c r="AO23" t="str">
        <f>IF(IFERROR(MATCH($A23,{"start","end","deviceid","begin group","end group","calculate"},0),FALSE),"",$C23&amp;"_"&amp;MID(AO$1,FIND("::",AO$1,1)+2,LEN(AO$1)-FIND("::",AO$1,1)+1)&amp;".png")</f>
        <v>hml6ms_norwegian.png</v>
      </c>
      <c r="AQ23" t="s">
        <v>185</v>
      </c>
      <c r="AR23" t="s">
        <v>129</v>
      </c>
      <c r="AV23" t="str">
        <f>IF(IFERROR(MATCH($A23,{"start","end","deviceid","begin group","end group","calculate"},0),FALSE),"",$C23&amp;"_"&amp;MID(AV$1,FIND("::",AV$1,1)+2,LEN(AV$1)-FIND("::",AV$1,1)+1)&amp;".png")</f>
        <v>hml6ms_spanish.png</v>
      </c>
      <c r="AX23">
        <v>22</v>
      </c>
    </row>
    <row r="24" spans="1:50" ht="15" customHeight="1" x14ac:dyDescent="0.25">
      <c r="A24" t="s">
        <v>186</v>
      </c>
      <c r="B24" t="str">
        <f t="shared" si="0"/>
        <v>yn</v>
      </c>
      <c r="C24" t="s">
        <v>187</v>
      </c>
      <c r="D24" t="s">
        <v>188</v>
      </c>
      <c r="E24">
        <v>7</v>
      </c>
      <c r="F24" t="s">
        <v>74</v>
      </c>
      <c r="G24" t="s">
        <v>63</v>
      </c>
      <c r="H24" t="s">
        <v>107</v>
      </c>
      <c r="O24" t="s">
        <v>189</v>
      </c>
      <c r="P24" t="s">
        <v>109</v>
      </c>
      <c r="T24" t="str">
        <f>IF(IFERROR(MATCH($A24,{"start","end","deviceid","begin group","end group","calculate"},0),FALSE),"",$C24&amp;"_"&amp;MID(T$1,FIND("::",T$1,1)+2,LEN(T$1)-FIND("::",T$1,1)+1)&amp;".png")</f>
        <v>impp_english.png</v>
      </c>
      <c r="V24" t="s">
        <v>190</v>
      </c>
      <c r="W24" t="s">
        <v>111</v>
      </c>
      <c r="AA24" t="str">
        <f>IF(IFERROR(MATCH($A24,{"start","end","deviceid","begin group","end group","calculate"},0),FALSE),"",$C24&amp;"_"&amp;MID(AA$1,FIND("::",AA$1,1)+2,LEN(AA$1)-FIND("::",AA$1,1)+1)&amp;".png")</f>
        <v>impp_french.png</v>
      </c>
      <c r="AC24" t="s">
        <v>191</v>
      </c>
      <c r="AD24" t="s">
        <v>113</v>
      </c>
      <c r="AH24" t="str">
        <f>IF(IFERROR(MATCH($A24,{"start","end","deviceid","begin group","end group","calculate"},0),FALSE),"",$C24&amp;"_"&amp;MID(AH$1,FIND("::",AH$1,1)+2,LEN(AH$1)-FIND("::",AH$1,1)+1)&amp;".png")</f>
        <v>impp_german.png</v>
      </c>
      <c r="AJ24" t="s">
        <v>192</v>
      </c>
      <c r="AK24" t="s">
        <v>115</v>
      </c>
      <c r="AO24" t="str">
        <f>IF(IFERROR(MATCH($A24,{"start","end","deviceid","begin group","end group","calculate"},0),FALSE),"",$C24&amp;"_"&amp;MID(AO$1,FIND("::",AO$1,1)+2,LEN(AO$1)-FIND("::",AO$1,1)+1)&amp;".png")</f>
        <v>impp_norwegian.png</v>
      </c>
      <c r="AQ24" t="s">
        <v>193</v>
      </c>
      <c r="AR24" t="s">
        <v>117</v>
      </c>
      <c r="AV24" t="str">
        <f>IF(IFERROR(MATCH($A24,{"start","end","deviceid","begin group","end group","calculate"},0),FALSE),"",$C24&amp;"_"&amp;MID(AV$1,FIND("::",AV$1,1)+2,LEN(AV$1)-FIND("::",AV$1,1)+1)&amp;".png")</f>
        <v>impp_spanish.png</v>
      </c>
      <c r="AX24">
        <v>23</v>
      </c>
    </row>
    <row r="25" spans="1:50" ht="15" customHeight="1" x14ac:dyDescent="0.25">
      <c r="A25" t="s">
        <v>186</v>
      </c>
      <c r="B25" t="str">
        <f t="shared" si="0"/>
        <v>yn</v>
      </c>
      <c r="C25" t="s">
        <v>194</v>
      </c>
      <c r="D25" t="s">
        <v>195</v>
      </c>
      <c r="E25">
        <v>8</v>
      </c>
      <c r="F25" t="s">
        <v>74</v>
      </c>
      <c r="G25" t="s">
        <v>63</v>
      </c>
      <c r="H25" t="s">
        <v>107</v>
      </c>
      <c r="J25" t="s">
        <v>196</v>
      </c>
      <c r="O25" t="s">
        <v>197</v>
      </c>
      <c r="P25" t="s">
        <v>109</v>
      </c>
      <c r="T25" t="str">
        <f>IF(IFERROR(MATCH($A25,{"start","end","deviceid","begin group","end group","calculate"},0),FALSE),"",$C25&amp;"_"&amp;MID(T$1,FIND("::",T$1,1)+2,LEN(T$1)-FIND("::",T$1,1)+1)&amp;".png")</f>
        <v>impl6m_english.png</v>
      </c>
      <c r="V25" t="s">
        <v>198</v>
      </c>
      <c r="W25" t="s">
        <v>111</v>
      </c>
      <c r="AA25" t="str">
        <f>IF(IFERROR(MATCH($A25,{"start","end","deviceid","begin group","end group","calculate"},0),FALSE),"",$C25&amp;"_"&amp;MID(AA$1,FIND("::",AA$1,1)+2,LEN(AA$1)-FIND("::",AA$1,1)+1)&amp;".png")</f>
        <v>impl6m_french.png</v>
      </c>
      <c r="AC25" t="s">
        <v>199</v>
      </c>
      <c r="AD25" t="s">
        <v>113</v>
      </c>
      <c r="AH25" t="str">
        <f>IF(IFERROR(MATCH($A25,{"start","end","deviceid","begin group","end group","calculate"},0),FALSE),"",$C25&amp;"_"&amp;MID(AH$1,FIND("::",AH$1,1)+2,LEN(AH$1)-FIND("::",AH$1,1)+1)&amp;".png")</f>
        <v>impl6m_german.png</v>
      </c>
      <c r="AJ25" t="s">
        <v>200</v>
      </c>
      <c r="AK25" t="s">
        <v>115</v>
      </c>
      <c r="AO25" t="str">
        <f>IF(IFERROR(MATCH($A25,{"start","end","deviceid","begin group","end group","calculate"},0),FALSE),"",$C25&amp;"_"&amp;MID(AO$1,FIND("::",AO$1,1)+2,LEN(AO$1)-FIND("::",AO$1,1)+1)&amp;".png")</f>
        <v>impl6m_norwegian.png</v>
      </c>
      <c r="AQ25" t="s">
        <v>201</v>
      </c>
      <c r="AR25" t="s">
        <v>117</v>
      </c>
      <c r="AV25" t="str">
        <f>IF(IFERROR(MATCH($A25,{"start","end","deviceid","begin group","end group","calculate"},0),FALSE),"",$C25&amp;"_"&amp;MID(AV$1,FIND("::",AV$1,1)+2,LEN(AV$1)-FIND("::",AV$1,1)+1)&amp;".png")</f>
        <v>impl6m_spanish.png</v>
      </c>
      <c r="AX25">
        <v>24</v>
      </c>
    </row>
    <row r="26" spans="1:50" ht="15" customHeight="1" x14ac:dyDescent="0.25">
      <c r="A26" t="s">
        <v>202</v>
      </c>
      <c r="B26" t="str">
        <f t="shared" si="0"/>
        <v>ces</v>
      </c>
      <c r="C26" t="s">
        <v>203</v>
      </c>
      <c r="D26" t="s">
        <v>204</v>
      </c>
      <c r="E26">
        <v>9</v>
      </c>
      <c r="F26" t="s">
        <v>74</v>
      </c>
      <c r="G26" t="s">
        <v>63</v>
      </c>
      <c r="H26" t="s">
        <v>107</v>
      </c>
      <c r="O26" t="s">
        <v>205</v>
      </c>
      <c r="P26" t="s">
        <v>109</v>
      </c>
      <c r="T26" t="str">
        <f>IF(IFERROR(MATCH($A26,{"start","end","deviceid","begin group","end group","calculate"},0),FALSE),"",$C26&amp;"_"&amp;MID(T$1,FIND("::",T$1,1)+2,LEN(T$1)-FIND("::",T$1,1)+1)&amp;".png")</f>
        <v>cesm_english.png</v>
      </c>
      <c r="V26" t="s">
        <v>206</v>
      </c>
      <c r="W26" t="s">
        <v>111</v>
      </c>
      <c r="AA26" t="str">
        <f>IF(IFERROR(MATCH($A26,{"start","end","deviceid","begin group","end group","calculate"},0),FALSE),"",$C26&amp;"_"&amp;MID(AA$1,FIND("::",AA$1,1)+2,LEN(AA$1)-FIND("::",AA$1,1)+1)&amp;".png")</f>
        <v>cesm_french.png</v>
      </c>
      <c r="AC26" t="s">
        <v>207</v>
      </c>
      <c r="AD26" t="s">
        <v>113</v>
      </c>
      <c r="AH26" t="str">
        <f>IF(IFERROR(MATCH($A26,{"start","end","deviceid","begin group","end group","calculate"},0),FALSE),"",$C26&amp;"_"&amp;MID(AH$1,FIND("::",AH$1,1)+2,LEN(AH$1)-FIND("::",AH$1,1)+1)&amp;".png")</f>
        <v>cesm_german.png</v>
      </c>
      <c r="AJ26" t="s">
        <v>208</v>
      </c>
      <c r="AK26" t="s">
        <v>115</v>
      </c>
      <c r="AO26" t="str">
        <f>IF(IFERROR(MATCH($A26,{"start","end","deviceid","begin group","end group","calculate"},0),FALSE),"",$C26&amp;"_"&amp;MID(AO$1,FIND("::",AO$1,1)+2,LEN(AO$1)-FIND("::",AO$1,1)+1)&amp;".png")</f>
        <v>cesm_norwegian.png</v>
      </c>
      <c r="AQ26" t="s">
        <v>209</v>
      </c>
      <c r="AR26" t="s">
        <v>117</v>
      </c>
      <c r="AV26" t="str">
        <f>IF(IFERROR(MATCH($A26,{"start","end","deviceid","begin group","end group","calculate"},0),FALSE),"",$C26&amp;"_"&amp;MID(AV$1,FIND("::",AV$1,1)+2,LEN(AV$1)-FIND("::",AV$1,1)+1)&amp;".png")</f>
        <v>cesm_spanish.png</v>
      </c>
      <c r="AX26">
        <v>25</v>
      </c>
    </row>
    <row r="27" spans="1:50" ht="15" customHeight="1" x14ac:dyDescent="0.25">
      <c r="A27" t="s">
        <v>61</v>
      </c>
      <c r="B27" t="str">
        <f t="shared" si="0"/>
        <v/>
      </c>
      <c r="C27" t="s">
        <v>210</v>
      </c>
      <c r="D27" t="s">
        <v>211</v>
      </c>
      <c r="E27">
        <v>9</v>
      </c>
      <c r="F27" t="s">
        <v>74</v>
      </c>
      <c r="G27" t="s">
        <v>63</v>
      </c>
      <c r="J27" t="s">
        <v>212</v>
      </c>
      <c r="O27" t="s">
        <v>213</v>
      </c>
      <c r="P27" t="s">
        <v>95</v>
      </c>
      <c r="T27" t="str">
        <f>IF(IFERROR(MATCH($A27,{"start","end","deviceid","begin group","end group","calculate"},0),FALSE),"",$C27&amp;"_"&amp;MID(T$1,FIND("::",T$1,1)+2,LEN(T$1)-FIND("::",T$1,1)+1)&amp;".png")</f>
        <v>cesms_english.png</v>
      </c>
      <c r="V27" t="s">
        <v>214</v>
      </c>
      <c r="W27" t="s">
        <v>123</v>
      </c>
      <c r="AA27" t="str">
        <f>IF(IFERROR(MATCH($A27,{"start","end","deviceid","begin group","end group","calculate"},0),FALSE),"",$C27&amp;"_"&amp;MID(AA$1,FIND("::",AA$1,1)+2,LEN(AA$1)-FIND("::",AA$1,1)+1)&amp;".png")</f>
        <v>cesms_french.png</v>
      </c>
      <c r="AC27" t="s">
        <v>215</v>
      </c>
      <c r="AD27" t="s">
        <v>125</v>
      </c>
      <c r="AH27" t="str">
        <f>IF(IFERROR(MATCH($A27,{"start","end","deviceid","begin group","end group","calculate"},0),FALSE),"",$C27&amp;"_"&amp;MID(AH$1,FIND("::",AH$1,1)+2,LEN(AH$1)-FIND("::",AH$1,1)+1)&amp;".png")</f>
        <v>cesms_german.png</v>
      </c>
      <c r="AJ27" t="s">
        <v>216</v>
      </c>
      <c r="AK27" t="s">
        <v>127</v>
      </c>
      <c r="AO27" t="str">
        <f>IF(IFERROR(MATCH($A27,{"start","end","deviceid","begin group","end group","calculate"},0),FALSE),"",$C27&amp;"_"&amp;MID(AO$1,FIND("::",AO$1,1)+2,LEN(AO$1)-FIND("::",AO$1,1)+1)&amp;".png")</f>
        <v>cesms_norwegian.png</v>
      </c>
      <c r="AQ27" t="s">
        <v>217</v>
      </c>
      <c r="AR27" t="s">
        <v>129</v>
      </c>
      <c r="AV27" t="str">
        <f>IF(IFERROR(MATCH($A27,{"start","end","deviceid","begin group","end group","calculate"},0),FALSE),"",$C27&amp;"_"&amp;MID(AV$1,FIND("::",AV$1,1)+2,LEN(AV$1)-FIND("::",AV$1,1)+1)&amp;".png")</f>
        <v>cesms_spanish.png</v>
      </c>
      <c r="AX27">
        <v>26</v>
      </c>
    </row>
    <row r="28" spans="1:50" ht="15" customHeight="1" x14ac:dyDescent="0.25">
      <c r="A28" t="s">
        <v>218</v>
      </c>
      <c r="B28" t="str">
        <f t="shared" si="0"/>
        <v>ces</v>
      </c>
      <c r="C28" t="s">
        <v>219</v>
      </c>
      <c r="D28" t="s">
        <v>220</v>
      </c>
      <c r="E28">
        <v>10</v>
      </c>
      <c r="F28" t="s">
        <v>74</v>
      </c>
      <c r="G28" t="s">
        <v>63</v>
      </c>
      <c r="O28" t="s">
        <v>221</v>
      </c>
      <c r="P28" t="s">
        <v>222</v>
      </c>
      <c r="T28" t="str">
        <f>IF(IFERROR(MATCH($A28,{"start","end","deviceid","begin group","end group","calculate"},0),FALSE),"",$C28&amp;"_"&amp;MID(T$1,FIND("::",T$1,1)+2,LEN(T$1)-FIND("::",T$1,1)+1)&amp;".png")</f>
        <v>ceso_english.png</v>
      </c>
      <c r="V28" t="s">
        <v>223</v>
      </c>
      <c r="W28" t="s">
        <v>224</v>
      </c>
      <c r="AA28" t="str">
        <f>IF(IFERROR(MATCH($A28,{"start","end","deviceid","begin group","end group","calculate"},0),FALSE),"",$C28&amp;"_"&amp;MID(AA$1,FIND("::",AA$1,1)+2,LEN(AA$1)-FIND("::",AA$1,1)+1)&amp;".png")</f>
        <v>ceso_french.png</v>
      </c>
      <c r="AC28" t="s">
        <v>225</v>
      </c>
      <c r="AD28" t="s">
        <v>226</v>
      </c>
      <c r="AH28" t="str">
        <f>IF(IFERROR(MATCH($A28,{"start","end","deviceid","begin group","end group","calculate"},0),FALSE),"",$C28&amp;"_"&amp;MID(AH$1,FIND("::",AH$1,1)+2,LEN(AH$1)-FIND("::",AH$1,1)+1)&amp;".png")</f>
        <v>ceso_german.png</v>
      </c>
      <c r="AJ28" t="s">
        <v>227</v>
      </c>
      <c r="AK28" t="s">
        <v>228</v>
      </c>
      <c r="AO28" t="str">
        <f>IF(IFERROR(MATCH($A28,{"start","end","deviceid","begin group","end group","calculate"},0),FALSE),"",$C28&amp;"_"&amp;MID(AO$1,FIND("::",AO$1,1)+2,LEN(AO$1)-FIND("::",AO$1,1)+1)&amp;".png")</f>
        <v>ceso_norwegian.png</v>
      </c>
      <c r="AQ28" t="s">
        <v>229</v>
      </c>
      <c r="AR28" t="s">
        <v>230</v>
      </c>
      <c r="AV28" t="str">
        <f>IF(IFERROR(MATCH($A28,{"start","end","deviceid","begin group","end group","calculate"},0),FALSE),"",$C28&amp;"_"&amp;MID(AV$1,FIND("::",AV$1,1)+2,LEN(AV$1)-FIND("::",AV$1,1)+1)&amp;".png")</f>
        <v>ceso_spanish.png</v>
      </c>
      <c r="AX28">
        <v>27</v>
      </c>
    </row>
    <row r="29" spans="1:50" ht="15" customHeight="1" x14ac:dyDescent="0.25">
      <c r="A29" t="s">
        <v>61</v>
      </c>
      <c r="B29" t="str">
        <f t="shared" si="0"/>
        <v/>
      </c>
      <c r="C29" t="s">
        <v>231</v>
      </c>
      <c r="D29" t="s">
        <v>232</v>
      </c>
      <c r="E29">
        <v>10</v>
      </c>
      <c r="F29" t="s">
        <v>74</v>
      </c>
      <c r="G29" t="s">
        <v>63</v>
      </c>
      <c r="J29" t="s">
        <v>233</v>
      </c>
      <c r="O29" t="s">
        <v>234</v>
      </c>
      <c r="P29" t="s">
        <v>95</v>
      </c>
      <c r="T29" t="str">
        <f>IF(IFERROR(MATCH($A29,{"start","end","deviceid","begin group","end group","calculate"},0),FALSE),"",$C29&amp;"_"&amp;MID(T$1,FIND("::",T$1,1)+2,LEN(T$1)-FIND("::",T$1,1)+1)&amp;".png")</f>
        <v>cesos_english.png</v>
      </c>
      <c r="V29" t="s">
        <v>235</v>
      </c>
      <c r="W29" t="s">
        <v>123</v>
      </c>
      <c r="AA29" t="str">
        <f>IF(IFERROR(MATCH($A29,{"start","end","deviceid","begin group","end group","calculate"},0),FALSE),"",$C29&amp;"_"&amp;MID(AA$1,FIND("::",AA$1,1)+2,LEN(AA$1)-FIND("::",AA$1,1)+1)&amp;".png")</f>
        <v>cesos_french.png</v>
      </c>
      <c r="AC29" t="s">
        <v>236</v>
      </c>
      <c r="AD29" t="s">
        <v>125</v>
      </c>
      <c r="AH29" t="str">
        <f>IF(IFERROR(MATCH($A29,{"start","end","deviceid","begin group","end group","calculate"},0),FALSE),"",$C29&amp;"_"&amp;MID(AH$1,FIND("::",AH$1,1)+2,LEN(AH$1)-FIND("::",AH$1,1)+1)&amp;".png")</f>
        <v>cesos_german.png</v>
      </c>
      <c r="AJ29" t="s">
        <v>237</v>
      </c>
      <c r="AK29" t="s">
        <v>127</v>
      </c>
      <c r="AO29" t="str">
        <f>IF(IFERROR(MATCH($A29,{"start","end","deviceid","begin group","end group","calculate"},0),FALSE),"",$C29&amp;"_"&amp;MID(AO$1,FIND("::",AO$1,1)+2,LEN(AO$1)-FIND("::",AO$1,1)+1)&amp;".png")</f>
        <v>cesos_norwegian.png</v>
      </c>
      <c r="AQ29" t="s">
        <v>238</v>
      </c>
      <c r="AR29" t="s">
        <v>129</v>
      </c>
      <c r="AV29" t="str">
        <f>IF(IFERROR(MATCH($A29,{"start","end","deviceid","begin group","end group","calculate"},0),FALSE),"",$C29&amp;"_"&amp;MID(AV$1,FIND("::",AV$1,1)+2,LEN(AV$1)-FIND("::",AV$1,1)+1)&amp;".png")</f>
        <v>cesos_spanish.png</v>
      </c>
      <c r="AX29">
        <v>28</v>
      </c>
    </row>
    <row r="30" spans="1:50" ht="15" customHeight="1" x14ac:dyDescent="0.25">
      <c r="A30" s="1" t="s">
        <v>96</v>
      </c>
      <c r="B30" t="str">
        <f t="shared" si="0"/>
        <v/>
      </c>
      <c r="C30" t="s">
        <v>97</v>
      </c>
      <c r="F30" t="s">
        <v>52</v>
      </c>
      <c r="T30" t="str">
        <f>IF(IFERROR(MATCH($A30,{"start","end","deviceid","begin group","end group","calculate"},0),FALSE),"",$C30&amp;"_"&amp;MID(T$1,FIND("::",T$1,1)+2,LEN(T$1)-FIND("::",T$1,1)+1)&amp;".png")</f>
        <v/>
      </c>
      <c r="AA30" t="str">
        <f>IF(IFERROR(MATCH($A30,{"start","end","deviceid","begin group","end group","calculate"},0),FALSE),"",$C30&amp;"_"&amp;MID(AA$1,FIND("::",AA$1,1)+2,LEN(AA$1)-FIND("::",AA$1,1)+1)&amp;".png")</f>
        <v/>
      </c>
      <c r="AH30" t="str">
        <f>IF(IFERROR(MATCH($A30,{"start","end","deviceid","begin group","end group","calculate"},0),FALSE),"",$C30&amp;"_"&amp;MID(AH$1,FIND("::",AH$1,1)+2,LEN(AH$1)-FIND("::",AH$1,1)+1)&amp;".png")</f>
        <v/>
      </c>
      <c r="AO30" t="str">
        <f>IF(IFERROR(MATCH($A30,{"start","end","deviceid","begin group","end group","calculate"},0),FALSE),"",$C30&amp;"_"&amp;MID(AO$1,FIND("::",AO$1,1)+2,LEN(AO$1)-FIND("::",AO$1,1)+1)&amp;".png")</f>
        <v/>
      </c>
      <c r="AV30" t="str">
        <f>IF(IFERROR(MATCH($A30,{"start","end","deviceid","begin group","end group","calculate"},0),FALSE),"",$C30&amp;"_"&amp;MID(AV$1,FIND("::",AV$1,1)+2,LEN(AV$1)-FIND("::",AV$1,1)+1)&amp;".png")</f>
        <v/>
      </c>
      <c r="AX30">
        <v>29</v>
      </c>
    </row>
    <row r="31" spans="1:50" ht="15" customHeight="1" x14ac:dyDescent="0.25">
      <c r="A31" s="1" t="s">
        <v>58</v>
      </c>
      <c r="B31" t="str">
        <f t="shared" si="0"/>
        <v/>
      </c>
      <c r="C31" t="s">
        <v>239</v>
      </c>
      <c r="F31" t="s">
        <v>52</v>
      </c>
      <c r="O31" t="s">
        <v>240</v>
      </c>
      <c r="T31" t="str">
        <f>IF(IFERROR(MATCH($A31,{"start","end","deviceid","begin group","end group","calculate"},0),FALSE),"",$C31&amp;"_"&amp;MID(T$1,FIND("::",T$1,1)+2,LEN(T$1)-FIND("::",T$1,1)+1)&amp;".png")</f>
        <v/>
      </c>
      <c r="AA31" t="str">
        <f>IF(IFERROR(MATCH($A31,{"start","end","deviceid","begin group","end group","calculate"},0),FALSE),"",$C31&amp;"_"&amp;MID(AA$1,FIND("::",AA$1,1)+2,LEN(AA$1)-FIND("::",AA$1,1)+1)&amp;".png")</f>
        <v/>
      </c>
      <c r="AH31" t="str">
        <f>IF(IFERROR(MATCH($A31,{"start","end","deviceid","begin group","end group","calculate"},0),FALSE),"",$C31&amp;"_"&amp;MID(AH$1,FIND("::",AH$1,1)+2,LEN(AH$1)-FIND("::",AH$1,1)+1)&amp;".png")</f>
        <v/>
      </c>
      <c r="AO31" t="str">
        <f>IF(IFERROR(MATCH($A31,{"start","end","deviceid","begin group","end group","calculate"},0),FALSE),"",$C31&amp;"_"&amp;MID(AO$1,FIND("::",AO$1,1)+2,LEN(AO$1)-FIND("::",AO$1,1)+1)&amp;".png")</f>
        <v/>
      </c>
      <c r="AV31" t="str">
        <f>IF(IFERROR(MATCH($A31,{"start","end","deviceid","begin group","end group","calculate"},0),FALSE),"",$C31&amp;"_"&amp;MID(AV$1,FIND("::",AV$1,1)+2,LEN(AV$1)-FIND("::",AV$1,1)+1)&amp;".png")</f>
        <v/>
      </c>
      <c r="AX31">
        <v>30</v>
      </c>
    </row>
    <row r="32" spans="1:50" ht="15" customHeight="1" x14ac:dyDescent="0.25">
      <c r="A32" t="s">
        <v>61</v>
      </c>
      <c r="B32" t="str">
        <f t="shared" si="0"/>
        <v/>
      </c>
      <c r="C32" t="s">
        <v>241</v>
      </c>
      <c r="F32" t="s">
        <v>52</v>
      </c>
      <c r="J32" t="s">
        <v>53</v>
      </c>
      <c r="K32" t="s">
        <v>63</v>
      </c>
      <c r="O32" t="s">
        <v>240</v>
      </c>
      <c r="P32" t="s">
        <v>242</v>
      </c>
      <c r="T32" t="str">
        <f>IF(IFERROR(MATCH($A32,{"start","end","deviceid","begin group","end group","calculate"},0),FALSE),"",$C32&amp;"_"&amp;MID(T$1,FIND("::",T$1,1)+2,LEN(T$1)-FIND("::",T$1,1)+1)&amp;".png")</f>
        <v>nl_du_a_english.png</v>
      </c>
      <c r="V32" t="s">
        <v>243</v>
      </c>
      <c r="W32" t="s">
        <v>244</v>
      </c>
      <c r="AA32" t="str">
        <f>IF(IFERROR(MATCH($A32,{"start","end","deviceid","begin group","end group","calculate"},0),FALSE),"",$C32&amp;"_"&amp;MID(AA$1,FIND("::",AA$1,1)+2,LEN(AA$1)-FIND("::",AA$1,1)+1)&amp;".png")</f>
        <v>nl_du_a_french.png</v>
      </c>
      <c r="AC32" t="s">
        <v>245</v>
      </c>
      <c r="AD32" t="s">
        <v>246</v>
      </c>
      <c r="AH32" t="str">
        <f>IF(IFERROR(MATCH($A32,{"start","end","deviceid","begin group","end group","calculate"},0),FALSE),"",$C32&amp;"_"&amp;MID(AH$1,FIND("::",AH$1,1)+2,LEN(AH$1)-FIND("::",AH$1,1)+1)&amp;".png")</f>
        <v>nl_du_a_german.png</v>
      </c>
      <c r="AJ32" t="s">
        <v>247</v>
      </c>
      <c r="AK32" t="s">
        <v>248</v>
      </c>
      <c r="AO32" t="str">
        <f>IF(IFERROR(MATCH($A32,{"start","end","deviceid","begin group","end group","calculate"},0),FALSE),"",$C32&amp;"_"&amp;MID(AO$1,FIND("::",AO$1,1)+2,LEN(AO$1)-FIND("::",AO$1,1)+1)&amp;".png")</f>
        <v>nl_du_a_norwegian.png</v>
      </c>
      <c r="AQ32" t="s">
        <v>249</v>
      </c>
      <c r="AR32" t="s">
        <v>250</v>
      </c>
      <c r="AV32" t="str">
        <f>IF(IFERROR(MATCH($A32,{"start","end","deviceid","begin group","end group","calculate"},0),FALSE),"",$C32&amp;"_"&amp;MID(AV$1,FIND("::",AV$1,1)+2,LEN(AV$1)-FIND("::",AV$1,1)+1)&amp;".png")</f>
        <v>nl_du_a_spanish.png</v>
      </c>
      <c r="AX32">
        <v>31</v>
      </c>
    </row>
    <row r="33" spans="1:50" ht="15" customHeight="1" x14ac:dyDescent="0.25">
      <c r="A33" t="s">
        <v>61</v>
      </c>
      <c r="B33" t="str">
        <f t="shared" si="0"/>
        <v/>
      </c>
      <c r="C33" t="s">
        <v>251</v>
      </c>
      <c r="F33" t="s">
        <v>52</v>
      </c>
      <c r="J33" t="s">
        <v>53</v>
      </c>
      <c r="K33" t="s">
        <v>63</v>
      </c>
      <c r="O33" t="s">
        <v>240</v>
      </c>
      <c r="P33" t="s">
        <v>252</v>
      </c>
      <c r="T33" t="str">
        <f>IF(IFERROR(MATCH($A33,{"start","end","deviceid","begin group","end group","calculate"},0),FALSE),"",$C33&amp;"_"&amp;MID(T$1,FIND("::",T$1,1)+2,LEN(T$1)-FIND("::",T$1,1)+1)&amp;".png")</f>
        <v>nl_du_b_english.png</v>
      </c>
      <c r="V33" t="s">
        <v>243</v>
      </c>
      <c r="W33" t="s">
        <v>253</v>
      </c>
      <c r="AA33" t="str">
        <f>IF(IFERROR(MATCH($A33,{"start","end","deviceid","begin group","end group","calculate"},0),FALSE),"",$C33&amp;"_"&amp;MID(AA$1,FIND("::",AA$1,1)+2,LEN(AA$1)-FIND("::",AA$1,1)+1)&amp;".png")</f>
        <v>nl_du_b_french.png</v>
      </c>
      <c r="AC33" t="s">
        <v>245</v>
      </c>
      <c r="AD33" t="s">
        <v>254</v>
      </c>
      <c r="AH33" t="str">
        <f>IF(IFERROR(MATCH($A33,{"start","end","deviceid","begin group","end group","calculate"},0),FALSE),"",$C33&amp;"_"&amp;MID(AH$1,FIND("::",AH$1,1)+2,LEN(AH$1)-FIND("::",AH$1,1)+1)&amp;".png")</f>
        <v>nl_du_b_german.png</v>
      </c>
      <c r="AJ33" t="s">
        <v>247</v>
      </c>
      <c r="AK33" t="s">
        <v>255</v>
      </c>
      <c r="AO33" t="str">
        <f>IF(IFERROR(MATCH($A33,{"start","end","deviceid","begin group","end group","calculate"},0),FALSE),"",$C33&amp;"_"&amp;MID(AO$1,FIND("::",AO$1,1)+2,LEN(AO$1)-FIND("::",AO$1,1)+1)&amp;".png")</f>
        <v>nl_du_b_norwegian.png</v>
      </c>
      <c r="AQ33" t="s">
        <v>249</v>
      </c>
      <c r="AR33" t="s">
        <v>256</v>
      </c>
      <c r="AV33" t="str">
        <f>IF(IFERROR(MATCH($A33,{"start","end","deviceid","begin group","end group","calculate"},0),FALSE),"",$C33&amp;"_"&amp;MID(AV$1,FIND("::",AV$1,1)+2,LEN(AV$1)-FIND("::",AV$1,1)+1)&amp;".png")</f>
        <v>nl_du_b_spanish.png</v>
      </c>
      <c r="AX33">
        <v>32</v>
      </c>
    </row>
    <row r="34" spans="1:50" ht="15" customHeight="1" x14ac:dyDescent="0.25">
      <c r="A34" t="s">
        <v>257</v>
      </c>
      <c r="B34" t="str">
        <f t="shared" ref="B34:B65" si="1">IF(LEFT(A34,6)="select",RIGHT(A34,LEN(A34)-FIND(" ",A34)),"")</f>
        <v>duh</v>
      </c>
      <c r="C34" t="s">
        <v>258</v>
      </c>
      <c r="D34" t="s">
        <v>259</v>
      </c>
      <c r="E34">
        <v>11</v>
      </c>
      <c r="F34" t="s">
        <v>74</v>
      </c>
      <c r="G34" t="s">
        <v>63</v>
      </c>
      <c r="H34" t="s">
        <v>107</v>
      </c>
      <c r="O34" t="s">
        <v>260</v>
      </c>
      <c r="P34" t="s">
        <v>109</v>
      </c>
      <c r="T34" t="str">
        <f>IF(IFERROR(MATCH($A34,{"start","end","deviceid","begin group","end group","calculate"},0),FALSE),"",$C34&amp;"_"&amp;MID(T$1,FIND("::",T$1,1)+2,LEN(T$1)-FIND("::",T$1,1)+1)&amp;".png")</f>
        <v>dhih_english.png</v>
      </c>
      <c r="V34" t="s">
        <v>261</v>
      </c>
      <c r="W34" t="s">
        <v>111</v>
      </c>
      <c r="AA34" t="str">
        <f>IF(IFERROR(MATCH($A34,{"start","end","deviceid","begin group","end group","calculate"},0),FALSE),"",$C34&amp;"_"&amp;MID(AA$1,FIND("::",AA$1,1)+2,LEN(AA$1)-FIND("::",AA$1,1)+1)&amp;".png")</f>
        <v>dhih_french.png</v>
      </c>
      <c r="AC34" t="s">
        <v>262</v>
      </c>
      <c r="AD34" t="s">
        <v>113</v>
      </c>
      <c r="AH34" t="str">
        <f>IF(IFERROR(MATCH($A34,{"start","end","deviceid","begin group","end group","calculate"},0),FALSE),"",$C34&amp;"_"&amp;MID(AH$1,FIND("::",AH$1,1)+2,LEN(AH$1)-FIND("::",AH$1,1)+1)&amp;".png")</f>
        <v>dhih_german.png</v>
      </c>
      <c r="AJ34" t="s">
        <v>263</v>
      </c>
      <c r="AK34" t="s">
        <v>115</v>
      </c>
      <c r="AO34" t="str">
        <f>IF(IFERROR(MATCH($A34,{"start","end","deviceid","begin group","end group","calculate"},0),FALSE),"",$C34&amp;"_"&amp;MID(AO$1,FIND("::",AO$1,1)+2,LEN(AO$1)-FIND("::",AO$1,1)+1)&amp;".png")</f>
        <v>dhih_norwegian.png</v>
      </c>
      <c r="AQ34" t="s">
        <v>264</v>
      </c>
      <c r="AR34" t="s">
        <v>117</v>
      </c>
      <c r="AV34" t="str">
        <f>IF(IFERROR(MATCH($A34,{"start","end","deviceid","begin group","end group","calculate"},0),FALSE),"",$C34&amp;"_"&amp;MID(AV$1,FIND("::",AV$1,1)+2,LEN(AV$1)-FIND("::",AV$1,1)+1)&amp;".png")</f>
        <v>dhih_spanish.png</v>
      </c>
      <c r="AX34">
        <v>33</v>
      </c>
    </row>
    <row r="35" spans="1:50" ht="15" customHeight="1" x14ac:dyDescent="0.25">
      <c r="A35" t="s">
        <v>257</v>
      </c>
      <c r="B35" t="str">
        <f t="shared" si="1"/>
        <v>duh</v>
      </c>
      <c r="C35" t="s">
        <v>265</v>
      </c>
      <c r="D35" t="s">
        <v>266</v>
      </c>
      <c r="E35">
        <v>11</v>
      </c>
      <c r="F35" t="s">
        <v>74</v>
      </c>
      <c r="G35" t="s">
        <v>63</v>
      </c>
      <c r="H35" t="s">
        <v>107</v>
      </c>
      <c r="O35" t="s">
        <v>267</v>
      </c>
      <c r="P35" t="s">
        <v>109</v>
      </c>
      <c r="T35" t="str">
        <f>IF(IFERROR(MATCH($A35,{"start","end","deviceid","begin group","end group","calculate"},0),FALSE),"",$C35&amp;"_"&amp;MID(T$1,FIND("::",T$1,1)+2,LEN(T$1)-FIND("::",T$1,1)+1)&amp;".png")</f>
        <v>dhsh_english.png</v>
      </c>
      <c r="V35" t="s">
        <v>268</v>
      </c>
      <c r="W35" t="s">
        <v>111</v>
      </c>
      <c r="AA35" t="str">
        <f>IF(IFERROR(MATCH($A35,{"start","end","deviceid","begin group","end group","calculate"},0),FALSE),"",$C35&amp;"_"&amp;MID(AA$1,FIND("::",AA$1,1)+2,LEN(AA$1)-FIND("::",AA$1,1)+1)&amp;".png")</f>
        <v>dhsh_french.png</v>
      </c>
      <c r="AC35" t="s">
        <v>269</v>
      </c>
      <c r="AD35" t="s">
        <v>113</v>
      </c>
      <c r="AH35" t="str">
        <f>IF(IFERROR(MATCH($A35,{"start","end","deviceid","begin group","end group","calculate"},0),FALSE),"",$C35&amp;"_"&amp;MID(AH$1,FIND("::",AH$1,1)+2,LEN(AH$1)-FIND("::",AH$1,1)+1)&amp;".png")</f>
        <v>dhsh_german.png</v>
      </c>
      <c r="AJ35" t="s">
        <v>270</v>
      </c>
      <c r="AK35" t="s">
        <v>115</v>
      </c>
      <c r="AO35" t="str">
        <f>IF(IFERROR(MATCH($A35,{"start","end","deviceid","begin group","end group","calculate"},0),FALSE),"",$C35&amp;"_"&amp;MID(AO$1,FIND("::",AO$1,1)+2,LEN(AO$1)-FIND("::",AO$1,1)+1)&amp;".png")</f>
        <v>dhsh_norwegian.png</v>
      </c>
      <c r="AQ35" t="s">
        <v>271</v>
      </c>
      <c r="AR35" t="s">
        <v>117</v>
      </c>
      <c r="AV35" t="str">
        <f>IF(IFERROR(MATCH($A35,{"start","end","deviceid","begin group","end group","calculate"},0),FALSE),"",$C35&amp;"_"&amp;MID(AV$1,FIND("::",AV$1,1)+2,LEN(AV$1)-FIND("::",AV$1,1)+1)&amp;".png")</f>
        <v>dhsh_spanish.png</v>
      </c>
      <c r="AX35">
        <v>34</v>
      </c>
    </row>
    <row r="36" spans="1:50" ht="15" customHeight="1" x14ac:dyDescent="0.25">
      <c r="A36" t="s">
        <v>257</v>
      </c>
      <c r="B36" t="str">
        <f t="shared" si="1"/>
        <v>duh</v>
      </c>
      <c r="C36" t="s">
        <v>272</v>
      </c>
      <c r="D36" t="s">
        <v>273</v>
      </c>
      <c r="E36">
        <v>11</v>
      </c>
      <c r="F36" t="s">
        <v>74</v>
      </c>
      <c r="G36" t="s">
        <v>63</v>
      </c>
      <c r="H36" t="s">
        <v>107</v>
      </c>
      <c r="O36" t="s">
        <v>274</v>
      </c>
      <c r="P36" t="s">
        <v>109</v>
      </c>
      <c r="T36" t="str">
        <f>IF(IFERROR(MATCH($A36,{"start","end","deviceid","begin group","end group","calculate"},0),FALSE),"",$C36&amp;"_"&amp;MID(T$1,FIND("::",T$1,1)+2,LEN(T$1)-FIND("::",T$1,1)+1)&amp;".png")</f>
        <v>dcih_english.png</v>
      </c>
      <c r="V36" t="s">
        <v>275</v>
      </c>
      <c r="W36" t="s">
        <v>111</v>
      </c>
      <c r="AA36" t="str">
        <f>IF(IFERROR(MATCH($A36,{"start","end","deviceid","begin group","end group","calculate"},0),FALSE),"",$C36&amp;"_"&amp;MID(AA$1,FIND("::",AA$1,1)+2,LEN(AA$1)-FIND("::",AA$1,1)+1)&amp;".png")</f>
        <v>dcih_french.png</v>
      </c>
      <c r="AC36" t="s">
        <v>276</v>
      </c>
      <c r="AD36" t="s">
        <v>113</v>
      </c>
      <c r="AH36" t="str">
        <f>IF(IFERROR(MATCH($A36,{"start","end","deviceid","begin group","end group","calculate"},0),FALSE),"",$C36&amp;"_"&amp;MID(AH$1,FIND("::",AH$1,1)+2,LEN(AH$1)-FIND("::",AH$1,1)+1)&amp;".png")</f>
        <v>dcih_german.png</v>
      </c>
      <c r="AJ36" t="s">
        <v>277</v>
      </c>
      <c r="AK36" t="s">
        <v>115</v>
      </c>
      <c r="AO36" t="str">
        <f>IF(IFERROR(MATCH($A36,{"start","end","deviceid","begin group","end group","calculate"},0),FALSE),"",$C36&amp;"_"&amp;MID(AO$1,FIND("::",AO$1,1)+2,LEN(AO$1)-FIND("::",AO$1,1)+1)&amp;".png")</f>
        <v>dcih_norwegian.png</v>
      </c>
      <c r="AQ36" t="s">
        <v>278</v>
      </c>
      <c r="AR36" t="s">
        <v>117</v>
      </c>
      <c r="AV36" t="str">
        <f>IF(IFERROR(MATCH($A36,{"start","end","deviceid","begin group","end group","calculate"},0),FALSE),"",$C36&amp;"_"&amp;MID(AV$1,FIND("::",AV$1,1)+2,LEN(AV$1)-FIND("::",AV$1,1)+1)&amp;".png")</f>
        <v>dcih_spanish.png</v>
      </c>
      <c r="AX36">
        <v>35</v>
      </c>
    </row>
    <row r="37" spans="1:50" ht="15" customHeight="1" x14ac:dyDescent="0.25">
      <c r="A37" t="s">
        <v>257</v>
      </c>
      <c r="B37" t="str">
        <f t="shared" si="1"/>
        <v>duh</v>
      </c>
      <c r="C37" t="s">
        <v>279</v>
      </c>
      <c r="D37" t="s">
        <v>280</v>
      </c>
      <c r="E37">
        <v>11</v>
      </c>
      <c r="F37" t="s">
        <v>74</v>
      </c>
      <c r="G37" t="s">
        <v>63</v>
      </c>
      <c r="H37" t="s">
        <v>107</v>
      </c>
      <c r="O37" t="s">
        <v>281</v>
      </c>
      <c r="P37" t="s">
        <v>109</v>
      </c>
      <c r="T37" t="str">
        <f>IF(IFERROR(MATCH($A37,{"start","end","deviceid","begin group","end group","calculate"},0),FALSE),"",$C37&amp;"_"&amp;MID(T$1,FIND("::",T$1,1)+2,LEN(T$1)-FIND("::",T$1,1)+1)&amp;".png")</f>
        <v>dcsmh_english.png</v>
      </c>
      <c r="V37" t="s">
        <v>282</v>
      </c>
      <c r="W37" t="s">
        <v>111</v>
      </c>
      <c r="AA37" t="str">
        <f>IF(IFERROR(MATCH($A37,{"start","end","deviceid","begin group","end group","calculate"},0),FALSE),"",$C37&amp;"_"&amp;MID(AA$1,FIND("::",AA$1,1)+2,LEN(AA$1)-FIND("::",AA$1,1)+1)&amp;".png")</f>
        <v>dcsmh_french.png</v>
      </c>
      <c r="AC37" t="s">
        <v>283</v>
      </c>
      <c r="AD37" t="s">
        <v>113</v>
      </c>
      <c r="AH37" t="str">
        <f>IF(IFERROR(MATCH($A37,{"start","end","deviceid","begin group","end group","calculate"},0),FALSE),"",$C37&amp;"_"&amp;MID(AH$1,FIND("::",AH$1,1)+2,LEN(AH$1)-FIND("::",AH$1,1)+1)&amp;".png")</f>
        <v>dcsmh_german.png</v>
      </c>
      <c r="AJ37" t="s">
        <v>284</v>
      </c>
      <c r="AK37" t="s">
        <v>115</v>
      </c>
      <c r="AO37" t="str">
        <f>IF(IFERROR(MATCH($A37,{"start","end","deviceid","begin group","end group","calculate"},0),FALSE),"",$C37&amp;"_"&amp;MID(AO$1,FIND("::",AO$1,1)+2,LEN(AO$1)-FIND("::",AO$1,1)+1)&amp;".png")</f>
        <v>dcsmh_norwegian.png</v>
      </c>
      <c r="AQ37" t="s">
        <v>285</v>
      </c>
      <c r="AR37" t="s">
        <v>117</v>
      </c>
      <c r="AV37" t="str">
        <f>IF(IFERROR(MATCH($A37,{"start","end","deviceid","begin group","end group","calculate"},0),FALSE),"",$C37&amp;"_"&amp;MID(AV$1,FIND("::",AV$1,1)+2,LEN(AV$1)-FIND("::",AV$1,1)+1)&amp;".png")</f>
        <v>dcsmh_spanish.png</v>
      </c>
      <c r="AX37">
        <v>36</v>
      </c>
    </row>
    <row r="38" spans="1:50" ht="15" customHeight="1" x14ac:dyDescent="0.25">
      <c r="A38" t="s">
        <v>257</v>
      </c>
      <c r="B38" t="str">
        <f t="shared" si="1"/>
        <v>duh</v>
      </c>
      <c r="C38" t="s">
        <v>286</v>
      </c>
      <c r="D38" t="s">
        <v>287</v>
      </c>
      <c r="E38">
        <v>11</v>
      </c>
      <c r="F38" t="s">
        <v>74</v>
      </c>
      <c r="G38" t="s">
        <v>63</v>
      </c>
      <c r="H38" t="s">
        <v>107</v>
      </c>
      <c r="O38" t="s">
        <v>288</v>
      </c>
      <c r="P38" t="s">
        <v>109</v>
      </c>
      <c r="T38" t="str">
        <f>IF(IFERROR(MATCH($A38,{"start","end","deviceid","begin group","end group","calculate"},0),FALSE),"",$C38&amp;"_"&amp;MID(T$1,FIND("::",T$1,1)+2,LEN(T$1)-FIND("::",T$1,1)+1)&amp;".png")</f>
        <v>dcsnh_english.png</v>
      </c>
      <c r="V38" t="s">
        <v>289</v>
      </c>
      <c r="W38" t="s">
        <v>111</v>
      </c>
      <c r="AA38" t="str">
        <f>IF(IFERROR(MATCH($A38,{"start","end","deviceid","begin group","end group","calculate"},0),FALSE),"",$C38&amp;"_"&amp;MID(AA$1,FIND("::",AA$1,1)+2,LEN(AA$1)-FIND("::",AA$1,1)+1)&amp;".png")</f>
        <v>dcsnh_french.png</v>
      </c>
      <c r="AC38" t="s">
        <v>290</v>
      </c>
      <c r="AD38" t="s">
        <v>113</v>
      </c>
      <c r="AH38" t="str">
        <f>IF(IFERROR(MATCH($A38,{"start","end","deviceid","begin group","end group","calculate"},0),FALSE),"",$C38&amp;"_"&amp;MID(AH$1,FIND("::",AH$1,1)+2,LEN(AH$1)-FIND("::",AH$1,1)+1)&amp;".png")</f>
        <v>dcsnh_german.png</v>
      </c>
      <c r="AJ38" t="s">
        <v>291</v>
      </c>
      <c r="AK38" t="s">
        <v>115</v>
      </c>
      <c r="AO38" t="str">
        <f>IF(IFERROR(MATCH($A38,{"start","end","deviceid","begin group","end group","calculate"},0),FALSE),"",$C38&amp;"_"&amp;MID(AO$1,FIND("::",AO$1,1)+2,LEN(AO$1)-FIND("::",AO$1,1)+1)&amp;".png")</f>
        <v>dcsnh_norwegian.png</v>
      </c>
      <c r="AQ38" t="s">
        <v>292</v>
      </c>
      <c r="AR38" t="s">
        <v>117</v>
      </c>
      <c r="AV38" t="str">
        <f>IF(IFERROR(MATCH($A38,{"start","end","deviceid","begin group","end group","calculate"},0),FALSE),"",$C38&amp;"_"&amp;MID(AV$1,FIND("::",AV$1,1)+2,LEN(AV$1)-FIND("::",AV$1,1)+1)&amp;".png")</f>
        <v>dcsnh_spanish.png</v>
      </c>
      <c r="AX38">
        <v>37</v>
      </c>
    </row>
    <row r="39" spans="1:50" ht="15" customHeight="1" x14ac:dyDescent="0.25">
      <c r="A39" t="s">
        <v>257</v>
      </c>
      <c r="B39" t="str">
        <f t="shared" si="1"/>
        <v>duh</v>
      </c>
      <c r="C39" t="s">
        <v>293</v>
      </c>
      <c r="D39" t="s">
        <v>294</v>
      </c>
      <c r="E39">
        <v>11</v>
      </c>
      <c r="F39" t="s">
        <v>74</v>
      </c>
      <c r="G39" t="s">
        <v>63</v>
      </c>
      <c r="H39" t="s">
        <v>107</v>
      </c>
      <c r="O39" t="s">
        <v>295</v>
      </c>
      <c r="P39" t="s">
        <v>109</v>
      </c>
      <c r="T39" t="str">
        <f>IF(IFERROR(MATCH($A39,{"start","end","deviceid","begin group","end group","calculate"},0),FALSE),"",$C39&amp;"_"&amp;MID(T$1,FIND("::",T$1,1)+2,LEN(T$1)-FIND("::",T$1,1)+1)&amp;".png")</f>
        <v>daih_english.png</v>
      </c>
      <c r="V39" t="s">
        <v>296</v>
      </c>
      <c r="W39" t="s">
        <v>111</v>
      </c>
      <c r="AA39" t="str">
        <f>IF(IFERROR(MATCH($A39,{"start","end","deviceid","begin group","end group","calculate"},0),FALSE),"",$C39&amp;"_"&amp;MID(AA$1,FIND("::",AA$1,1)+2,LEN(AA$1)-FIND("::",AA$1,1)+1)&amp;".png")</f>
        <v>daih_french.png</v>
      </c>
      <c r="AC39" t="s">
        <v>297</v>
      </c>
      <c r="AD39" t="s">
        <v>113</v>
      </c>
      <c r="AH39" t="str">
        <f>IF(IFERROR(MATCH($A39,{"start","end","deviceid","begin group","end group","calculate"},0),FALSE),"",$C39&amp;"_"&amp;MID(AH$1,FIND("::",AH$1,1)+2,LEN(AH$1)-FIND("::",AH$1,1)+1)&amp;".png")</f>
        <v>daih_german.png</v>
      </c>
      <c r="AJ39" t="s">
        <v>298</v>
      </c>
      <c r="AK39" t="s">
        <v>115</v>
      </c>
      <c r="AO39" t="str">
        <f>IF(IFERROR(MATCH($A39,{"start","end","deviceid","begin group","end group","calculate"},0),FALSE),"",$C39&amp;"_"&amp;MID(AO$1,FIND("::",AO$1,1)+2,LEN(AO$1)-FIND("::",AO$1,1)+1)&amp;".png")</f>
        <v>daih_norwegian.png</v>
      </c>
      <c r="AQ39" t="s">
        <v>299</v>
      </c>
      <c r="AR39" t="s">
        <v>117</v>
      </c>
      <c r="AV39" t="str">
        <f>IF(IFERROR(MATCH($A39,{"start","end","deviceid","begin group","end group","calculate"},0),FALSE),"",$C39&amp;"_"&amp;MID(AV$1,FIND("::",AV$1,1)+2,LEN(AV$1)-FIND("::",AV$1,1)+1)&amp;".png")</f>
        <v>daih_spanish.png</v>
      </c>
      <c r="AX39">
        <v>38</v>
      </c>
    </row>
    <row r="40" spans="1:50" ht="15" customHeight="1" x14ac:dyDescent="0.25">
      <c r="A40" t="s">
        <v>257</v>
      </c>
      <c r="B40" t="str">
        <f t="shared" si="1"/>
        <v>duh</v>
      </c>
      <c r="C40" t="s">
        <v>300</v>
      </c>
      <c r="D40" t="s">
        <v>301</v>
      </c>
      <c r="E40">
        <v>11</v>
      </c>
      <c r="F40" t="s">
        <v>74</v>
      </c>
      <c r="G40" t="s">
        <v>63</v>
      </c>
      <c r="H40" t="s">
        <v>107</v>
      </c>
      <c r="O40" t="s">
        <v>302</v>
      </c>
      <c r="P40" t="s">
        <v>109</v>
      </c>
      <c r="T40" t="str">
        <f>IF(IFERROR(MATCH($A40,{"start","end","deviceid","begin group","end group","calculate"},0),FALSE),"",$C40&amp;"_"&amp;MID(T$1,FIND("::",T$1,1)+2,LEN(T$1)-FIND("::",T$1,1)+1)&amp;".png")</f>
        <v>dash_english.png</v>
      </c>
      <c r="V40" t="s">
        <v>303</v>
      </c>
      <c r="W40" t="s">
        <v>111</v>
      </c>
      <c r="AA40" t="str">
        <f>IF(IFERROR(MATCH($A40,{"start","end","deviceid","begin group","end group","calculate"},0),FALSE),"",$C40&amp;"_"&amp;MID(AA$1,FIND("::",AA$1,1)+2,LEN(AA$1)-FIND("::",AA$1,1)+1)&amp;".png")</f>
        <v>dash_french.png</v>
      </c>
      <c r="AC40" t="s">
        <v>304</v>
      </c>
      <c r="AD40" t="s">
        <v>113</v>
      </c>
      <c r="AH40" t="str">
        <f>IF(IFERROR(MATCH($A40,{"start","end","deviceid","begin group","end group","calculate"},0),FALSE),"",$C40&amp;"_"&amp;MID(AH$1,FIND("::",AH$1,1)+2,LEN(AH$1)-FIND("::",AH$1,1)+1)&amp;".png")</f>
        <v>dash_german.png</v>
      </c>
      <c r="AJ40" t="s">
        <v>305</v>
      </c>
      <c r="AK40" t="s">
        <v>115</v>
      </c>
      <c r="AO40" t="str">
        <f>IF(IFERROR(MATCH($A40,{"start","end","deviceid","begin group","end group","calculate"},0),FALSE),"",$C40&amp;"_"&amp;MID(AO$1,FIND("::",AO$1,1)+2,LEN(AO$1)-FIND("::",AO$1,1)+1)&amp;".png")</f>
        <v>dash_norwegian.png</v>
      </c>
      <c r="AQ40" t="s">
        <v>306</v>
      </c>
      <c r="AR40" t="s">
        <v>117</v>
      </c>
      <c r="AV40" t="str">
        <f>IF(IFERROR(MATCH($A40,{"start","end","deviceid","begin group","end group","calculate"},0),FALSE),"",$C40&amp;"_"&amp;MID(AV$1,FIND("::",AV$1,1)+2,LEN(AV$1)-FIND("::",AV$1,1)+1)&amp;".png")</f>
        <v>dash_spanish.png</v>
      </c>
      <c r="AX40">
        <v>39</v>
      </c>
    </row>
    <row r="41" spans="1:50" ht="15" customHeight="1" x14ac:dyDescent="0.25">
      <c r="A41" t="s">
        <v>257</v>
      </c>
      <c r="B41" t="str">
        <f t="shared" si="1"/>
        <v>duh</v>
      </c>
      <c r="C41" t="s">
        <v>307</v>
      </c>
      <c r="D41" t="s">
        <v>308</v>
      </c>
      <c r="E41">
        <v>11</v>
      </c>
      <c r="F41" t="s">
        <v>74</v>
      </c>
      <c r="G41" t="s">
        <v>63</v>
      </c>
      <c r="H41" t="s">
        <v>107</v>
      </c>
      <c r="O41" t="s">
        <v>309</v>
      </c>
      <c r="P41" t="s">
        <v>109</v>
      </c>
      <c r="T41" t="str">
        <f>IF(IFERROR(MATCH($A41,{"start","end","deviceid","begin group","end group","calculate"},0),FALSE),"",$C41&amp;"_"&amp;MID(T$1,FIND("::",T$1,1)+2,LEN(T$1)-FIND("::",T$1,1)+1)&amp;".png")</f>
        <v>dopih_english.png</v>
      </c>
      <c r="V41" t="s">
        <v>310</v>
      </c>
      <c r="W41" t="s">
        <v>111</v>
      </c>
      <c r="AA41" t="str">
        <f>IF(IFERROR(MATCH($A41,{"start","end","deviceid","begin group","end group","calculate"},0),FALSE),"",$C41&amp;"_"&amp;MID(AA$1,FIND("::",AA$1,1)+2,LEN(AA$1)-FIND("::",AA$1,1)+1)&amp;".png")</f>
        <v>dopih_french.png</v>
      </c>
      <c r="AC41" t="s">
        <v>311</v>
      </c>
      <c r="AD41" t="s">
        <v>113</v>
      </c>
      <c r="AH41" t="str">
        <f>IF(IFERROR(MATCH($A41,{"start","end","deviceid","begin group","end group","calculate"},0),FALSE),"",$C41&amp;"_"&amp;MID(AH$1,FIND("::",AH$1,1)+2,LEN(AH$1)-FIND("::",AH$1,1)+1)&amp;".png")</f>
        <v>dopih_german.png</v>
      </c>
      <c r="AJ41" t="s">
        <v>312</v>
      </c>
      <c r="AK41" t="s">
        <v>115</v>
      </c>
      <c r="AO41" t="str">
        <f>IF(IFERROR(MATCH($A41,{"start","end","deviceid","begin group","end group","calculate"},0),FALSE),"",$C41&amp;"_"&amp;MID(AO$1,FIND("::",AO$1,1)+2,LEN(AO$1)-FIND("::",AO$1,1)+1)&amp;".png")</f>
        <v>dopih_norwegian.png</v>
      </c>
      <c r="AQ41" t="s">
        <v>313</v>
      </c>
      <c r="AR41" t="s">
        <v>117</v>
      </c>
      <c r="AV41" t="str">
        <f>IF(IFERROR(MATCH($A41,{"start","end","deviceid","begin group","end group","calculate"},0),FALSE),"",$C41&amp;"_"&amp;MID(AV$1,FIND("::",AV$1,1)+2,LEN(AV$1)-FIND("::",AV$1,1)+1)&amp;".png")</f>
        <v>dopih_spanish.png</v>
      </c>
      <c r="AX41">
        <v>40</v>
      </c>
    </row>
    <row r="42" spans="1:50" ht="15" customHeight="1" x14ac:dyDescent="0.25">
      <c r="A42" t="s">
        <v>257</v>
      </c>
      <c r="B42" t="str">
        <f t="shared" si="1"/>
        <v>duh</v>
      </c>
      <c r="C42" t="s">
        <v>314</v>
      </c>
      <c r="D42" t="s">
        <v>315</v>
      </c>
      <c r="E42">
        <v>11</v>
      </c>
      <c r="F42" t="s">
        <v>74</v>
      </c>
      <c r="G42" t="s">
        <v>63</v>
      </c>
      <c r="H42" t="s">
        <v>107</v>
      </c>
      <c r="O42" t="s">
        <v>316</v>
      </c>
      <c r="P42" t="s">
        <v>109</v>
      </c>
      <c r="T42" t="str">
        <f>IF(IFERROR(MATCH($A42,{"start","end","deviceid","begin group","end group","calculate"},0),FALSE),"",$C42&amp;"_"&amp;MID(T$1,FIND("::",T$1,1)+2,LEN(T$1)-FIND("::",T$1,1)+1)&amp;".png")</f>
        <v>dopsh_english.png</v>
      </c>
      <c r="V42" t="s">
        <v>317</v>
      </c>
      <c r="W42" t="s">
        <v>111</v>
      </c>
      <c r="AA42" t="str">
        <f>IF(IFERROR(MATCH($A42,{"start","end","deviceid","begin group","end group","calculate"},0),FALSE),"",$C42&amp;"_"&amp;MID(AA$1,FIND("::",AA$1,1)+2,LEN(AA$1)-FIND("::",AA$1,1)+1)&amp;".png")</f>
        <v>dopsh_french.png</v>
      </c>
      <c r="AC42" t="s">
        <v>318</v>
      </c>
      <c r="AD42" t="s">
        <v>113</v>
      </c>
      <c r="AH42" t="str">
        <f>IF(IFERROR(MATCH($A42,{"start","end","deviceid","begin group","end group","calculate"},0),FALSE),"",$C42&amp;"_"&amp;MID(AH$1,FIND("::",AH$1,1)+2,LEN(AH$1)-FIND("::",AH$1,1)+1)&amp;".png")</f>
        <v>dopsh_german.png</v>
      </c>
      <c r="AJ42" t="s">
        <v>319</v>
      </c>
      <c r="AK42" t="s">
        <v>115</v>
      </c>
      <c r="AO42" t="str">
        <f>IF(IFERROR(MATCH($A42,{"start","end","deviceid","begin group","end group","calculate"},0),FALSE),"",$C42&amp;"_"&amp;MID(AO$1,FIND("::",AO$1,1)+2,LEN(AO$1)-FIND("::",AO$1,1)+1)&amp;".png")</f>
        <v>dopsh_norwegian.png</v>
      </c>
      <c r="AQ42" t="s">
        <v>320</v>
      </c>
      <c r="AR42" t="s">
        <v>117</v>
      </c>
      <c r="AV42" t="str">
        <f>IF(IFERROR(MATCH($A42,{"start","end","deviceid","begin group","end group","calculate"},0),FALSE),"",$C42&amp;"_"&amp;MID(AV$1,FIND("::",AV$1,1)+2,LEN(AV$1)-FIND("::",AV$1,1)+1)&amp;".png")</f>
        <v>dopsh_spanish.png</v>
      </c>
      <c r="AX42">
        <v>41</v>
      </c>
    </row>
    <row r="43" spans="1:50" ht="15" customHeight="1" x14ac:dyDescent="0.25">
      <c r="A43" t="s">
        <v>257</v>
      </c>
      <c r="B43" t="str">
        <f t="shared" si="1"/>
        <v>duh</v>
      </c>
      <c r="C43" t="s">
        <v>321</v>
      </c>
      <c r="D43" t="s">
        <v>322</v>
      </c>
      <c r="E43">
        <v>11</v>
      </c>
      <c r="F43" t="s">
        <v>74</v>
      </c>
      <c r="G43" t="s">
        <v>63</v>
      </c>
      <c r="H43" t="s">
        <v>107</v>
      </c>
      <c r="O43" t="s">
        <v>323</v>
      </c>
      <c r="P43" t="s">
        <v>109</v>
      </c>
      <c r="T43" t="str">
        <f>IF(IFERROR(MATCH($A43,{"start","end","deviceid","begin group","end group","calculate"},0),FALSE),"",$C43&amp;"_"&amp;MID(T$1,FIND("::",T$1,1)+2,LEN(T$1)-FIND("::",T$1,1)+1)&amp;".png")</f>
        <v>dbih_english.png</v>
      </c>
      <c r="V43" t="s">
        <v>324</v>
      </c>
      <c r="W43" t="s">
        <v>111</v>
      </c>
      <c r="AA43" t="str">
        <f>IF(IFERROR(MATCH($A43,{"start","end","deviceid","begin group","end group","calculate"},0),FALSE),"",$C43&amp;"_"&amp;MID(AA$1,FIND("::",AA$1,1)+2,LEN(AA$1)-FIND("::",AA$1,1)+1)&amp;".png")</f>
        <v>dbih_french.png</v>
      </c>
      <c r="AC43" t="s">
        <v>325</v>
      </c>
      <c r="AD43" t="s">
        <v>113</v>
      </c>
      <c r="AH43" t="str">
        <f>IF(IFERROR(MATCH($A43,{"start","end","deviceid","begin group","end group","calculate"},0),FALSE),"",$C43&amp;"_"&amp;MID(AH$1,FIND("::",AH$1,1)+2,LEN(AH$1)-FIND("::",AH$1,1)+1)&amp;".png")</f>
        <v>dbih_german.png</v>
      </c>
      <c r="AJ43" t="s">
        <v>326</v>
      </c>
      <c r="AK43" t="s">
        <v>115</v>
      </c>
      <c r="AO43" t="str">
        <f>IF(IFERROR(MATCH($A43,{"start","end","deviceid","begin group","end group","calculate"},0),FALSE),"",$C43&amp;"_"&amp;MID(AO$1,FIND("::",AO$1,1)+2,LEN(AO$1)-FIND("::",AO$1,1)+1)&amp;".png")</f>
        <v>dbih_norwegian.png</v>
      </c>
      <c r="AQ43" t="s">
        <v>327</v>
      </c>
      <c r="AR43" t="s">
        <v>117</v>
      </c>
      <c r="AV43" t="str">
        <f>IF(IFERROR(MATCH($A43,{"start","end","deviceid","begin group","end group","calculate"},0),FALSE),"",$C43&amp;"_"&amp;MID(AV$1,FIND("::",AV$1,1)+2,LEN(AV$1)-FIND("::",AV$1,1)+1)&amp;".png")</f>
        <v>dbih_spanish.png</v>
      </c>
      <c r="AX43">
        <v>42</v>
      </c>
    </row>
    <row r="44" spans="1:50" ht="15" customHeight="1" x14ac:dyDescent="0.25">
      <c r="A44" t="s">
        <v>257</v>
      </c>
      <c r="B44" t="str">
        <f t="shared" si="1"/>
        <v>duh</v>
      </c>
      <c r="C44" t="s">
        <v>328</v>
      </c>
      <c r="D44" t="s">
        <v>329</v>
      </c>
      <c r="E44">
        <v>11</v>
      </c>
      <c r="F44" t="s">
        <v>74</v>
      </c>
      <c r="G44" t="s">
        <v>63</v>
      </c>
      <c r="H44" t="s">
        <v>107</v>
      </c>
      <c r="O44" t="s">
        <v>330</v>
      </c>
      <c r="P44" t="s">
        <v>109</v>
      </c>
      <c r="T44" t="str">
        <f>IF(IFERROR(MATCH($A44,{"start","end","deviceid","begin group","end group","calculate"},0),FALSE),"",$C44&amp;"_"&amp;MID(T$1,FIND("::",T$1,1)+2,LEN(T$1)-FIND("::",T$1,1)+1)&amp;".png")</f>
        <v>dbsh_english.png</v>
      </c>
      <c r="V44" t="s">
        <v>331</v>
      </c>
      <c r="W44" t="s">
        <v>111</v>
      </c>
      <c r="AA44" t="str">
        <f>IF(IFERROR(MATCH($A44,{"start","end","deviceid","begin group","end group","calculate"},0),FALSE),"",$C44&amp;"_"&amp;MID(AA$1,FIND("::",AA$1,1)+2,LEN(AA$1)-FIND("::",AA$1,1)+1)&amp;".png")</f>
        <v>dbsh_french.png</v>
      </c>
      <c r="AC44" t="s">
        <v>332</v>
      </c>
      <c r="AD44" t="s">
        <v>113</v>
      </c>
      <c r="AH44" t="str">
        <f>IF(IFERROR(MATCH($A44,{"start","end","deviceid","begin group","end group","calculate"},0),FALSE),"",$C44&amp;"_"&amp;MID(AH$1,FIND("::",AH$1,1)+2,LEN(AH$1)-FIND("::",AH$1,1)+1)&amp;".png")</f>
        <v>dbsh_german.png</v>
      </c>
      <c r="AJ44" t="s">
        <v>333</v>
      </c>
      <c r="AK44" t="s">
        <v>115</v>
      </c>
      <c r="AO44" t="str">
        <f>IF(IFERROR(MATCH($A44,{"start","end","deviceid","begin group","end group","calculate"},0),FALSE),"",$C44&amp;"_"&amp;MID(AO$1,FIND("::",AO$1,1)+2,LEN(AO$1)-FIND("::",AO$1,1)+1)&amp;".png")</f>
        <v>dbsh_norwegian.png</v>
      </c>
      <c r="AQ44" t="s">
        <v>334</v>
      </c>
      <c r="AR44" t="s">
        <v>117</v>
      </c>
      <c r="AV44" t="str">
        <f>IF(IFERROR(MATCH($A44,{"start","end","deviceid","begin group","end group","calculate"},0),FALSE),"",$C44&amp;"_"&amp;MID(AV$1,FIND("::",AV$1,1)+2,LEN(AV$1)-FIND("::",AV$1,1)+1)&amp;".png")</f>
        <v>dbsh_spanish.png</v>
      </c>
      <c r="AX44">
        <v>43</v>
      </c>
    </row>
    <row r="45" spans="1:50" ht="15" customHeight="1" x14ac:dyDescent="0.25">
      <c r="A45" t="s">
        <v>257</v>
      </c>
      <c r="B45" t="str">
        <f t="shared" si="1"/>
        <v>duh</v>
      </c>
      <c r="C45" t="s">
        <v>335</v>
      </c>
      <c r="D45" t="s">
        <v>336</v>
      </c>
      <c r="E45">
        <v>11</v>
      </c>
      <c r="F45" t="s">
        <v>74</v>
      </c>
      <c r="G45" t="s">
        <v>63</v>
      </c>
      <c r="H45" t="s">
        <v>107</v>
      </c>
      <c r="O45" t="s">
        <v>337</v>
      </c>
      <c r="P45" t="s">
        <v>109</v>
      </c>
      <c r="T45" t="str">
        <f>IF(IFERROR(MATCH($A45,{"start","end","deviceid","begin group","end group","calculate"},0),FALSE),"",$C45&amp;"_"&amp;MID(T$1,FIND("::",T$1,1)+2,LEN(T$1)-FIND("::",T$1,1)+1)&amp;".png")</f>
        <v>dmhh_english.png</v>
      </c>
      <c r="V45" t="s">
        <v>338</v>
      </c>
      <c r="W45" t="s">
        <v>111</v>
      </c>
      <c r="AA45" t="str">
        <f>IF(IFERROR(MATCH($A45,{"start","end","deviceid","begin group","end group","calculate"},0),FALSE),"",$C45&amp;"_"&amp;MID(AA$1,FIND("::",AA$1,1)+2,LEN(AA$1)-FIND("::",AA$1,1)+1)&amp;".png")</f>
        <v>dmhh_french.png</v>
      </c>
      <c r="AC45" t="s">
        <v>339</v>
      </c>
      <c r="AD45" t="s">
        <v>113</v>
      </c>
      <c r="AH45" t="str">
        <f>IF(IFERROR(MATCH($A45,{"start","end","deviceid","begin group","end group","calculate"},0),FALSE),"",$C45&amp;"_"&amp;MID(AH$1,FIND("::",AH$1,1)+2,LEN(AH$1)-FIND("::",AH$1,1)+1)&amp;".png")</f>
        <v>dmhh_german.png</v>
      </c>
      <c r="AJ45" t="s">
        <v>340</v>
      </c>
      <c r="AK45" t="s">
        <v>115</v>
      </c>
      <c r="AO45" t="str">
        <f>IF(IFERROR(MATCH($A45,{"start","end","deviceid","begin group","end group","calculate"},0),FALSE),"",$C45&amp;"_"&amp;MID(AO$1,FIND("::",AO$1,1)+2,LEN(AO$1)-FIND("::",AO$1,1)+1)&amp;".png")</f>
        <v>dmhh_norwegian.png</v>
      </c>
      <c r="AQ45" t="s">
        <v>341</v>
      </c>
      <c r="AR45" t="s">
        <v>117</v>
      </c>
      <c r="AV45" t="str">
        <f>IF(IFERROR(MATCH($A45,{"start","end","deviceid","begin group","end group","calculate"},0),FALSE),"",$C45&amp;"_"&amp;MID(AV$1,FIND("::",AV$1,1)+2,LEN(AV$1)-FIND("::",AV$1,1)+1)&amp;".png")</f>
        <v>dmhh_spanish.png</v>
      </c>
      <c r="AX45">
        <v>44</v>
      </c>
    </row>
    <row r="46" spans="1:50" ht="15" customHeight="1" x14ac:dyDescent="0.25">
      <c r="A46" t="s">
        <v>257</v>
      </c>
      <c r="B46" t="str">
        <f t="shared" si="1"/>
        <v>duh</v>
      </c>
      <c r="C46" t="s">
        <v>342</v>
      </c>
      <c r="D46" t="s">
        <v>343</v>
      </c>
      <c r="E46">
        <v>11</v>
      </c>
      <c r="F46" t="s">
        <v>74</v>
      </c>
      <c r="G46" t="s">
        <v>63</v>
      </c>
      <c r="H46" t="s">
        <v>107</v>
      </c>
      <c r="O46" t="s">
        <v>344</v>
      </c>
      <c r="P46" t="s">
        <v>109</v>
      </c>
      <c r="T46" t="str">
        <f>IF(IFERROR(MATCH($A46,{"start","end","deviceid","begin group","end group","calculate"},0),FALSE),"",$C46&amp;"_"&amp;MID(T$1,FIND("::",T$1,1)+2,LEN(T$1)-FIND("::",T$1,1)+1)&amp;".png")</f>
        <v>doh_english.png</v>
      </c>
      <c r="V46" t="s">
        <v>345</v>
      </c>
      <c r="W46" t="s">
        <v>111</v>
      </c>
      <c r="AA46" t="str">
        <f>IF(IFERROR(MATCH($A46,{"start","end","deviceid","begin group","end group","calculate"},0),FALSE),"",$C46&amp;"_"&amp;MID(AA$1,FIND("::",AA$1,1)+2,LEN(AA$1)-FIND("::",AA$1,1)+1)&amp;".png")</f>
        <v>doh_french.png</v>
      </c>
      <c r="AC46" t="s">
        <v>346</v>
      </c>
      <c r="AD46" t="s">
        <v>113</v>
      </c>
      <c r="AH46" t="str">
        <f>IF(IFERROR(MATCH($A46,{"start","end","deviceid","begin group","end group","calculate"},0),FALSE),"",$C46&amp;"_"&amp;MID(AH$1,FIND("::",AH$1,1)+2,LEN(AH$1)-FIND("::",AH$1,1)+1)&amp;".png")</f>
        <v>doh_german.png</v>
      </c>
      <c r="AJ46" t="s">
        <v>347</v>
      </c>
      <c r="AK46" t="s">
        <v>115</v>
      </c>
      <c r="AO46" t="str">
        <f>IF(IFERROR(MATCH($A46,{"start","end","deviceid","begin group","end group","calculate"},0),FALSE),"",$C46&amp;"_"&amp;MID(AO$1,FIND("::",AO$1,1)+2,LEN(AO$1)-FIND("::",AO$1,1)+1)&amp;".png")</f>
        <v>doh_norwegian.png</v>
      </c>
      <c r="AQ46" t="s">
        <v>348</v>
      </c>
      <c r="AR46" t="s">
        <v>117</v>
      </c>
      <c r="AV46" t="str">
        <f>IF(IFERROR(MATCH($A46,{"start","end","deviceid","begin group","end group","calculate"},0),FALSE),"",$C46&amp;"_"&amp;MID(AV$1,FIND("::",AV$1,1)+2,LEN(AV$1)-FIND("::",AV$1,1)+1)&amp;".png")</f>
        <v>doh_spanish.png</v>
      </c>
      <c r="AX46">
        <v>45</v>
      </c>
    </row>
    <row r="47" spans="1:50" ht="15" customHeight="1" x14ac:dyDescent="0.25">
      <c r="A47" t="s">
        <v>61</v>
      </c>
      <c r="B47" t="str">
        <f t="shared" si="1"/>
        <v/>
      </c>
      <c r="C47" t="s">
        <v>349</v>
      </c>
      <c r="D47" t="s">
        <v>350</v>
      </c>
      <c r="E47">
        <v>11</v>
      </c>
      <c r="F47" t="s">
        <v>74</v>
      </c>
      <c r="G47" t="s">
        <v>63</v>
      </c>
      <c r="J47" t="s">
        <v>351</v>
      </c>
      <c r="O47" t="s">
        <v>352</v>
      </c>
      <c r="P47" t="s">
        <v>95</v>
      </c>
      <c r="T47" t="str">
        <f>IF(IFERROR(MATCH($A47,{"start","end","deviceid","begin group","end group","calculate"},0),FALSE),"",$C47&amp;"_"&amp;MID(T$1,FIND("::",T$1,1)+2,LEN(T$1)-FIND("::",T$1,1)+1)&amp;".png")</f>
        <v>dohs_english.png</v>
      </c>
      <c r="V47" t="s">
        <v>353</v>
      </c>
      <c r="W47" t="s">
        <v>123</v>
      </c>
      <c r="AA47" t="str">
        <f>IF(IFERROR(MATCH($A47,{"start","end","deviceid","begin group","end group","calculate"},0),FALSE),"",$C47&amp;"_"&amp;MID(AA$1,FIND("::",AA$1,1)+2,LEN(AA$1)-FIND("::",AA$1,1)+1)&amp;".png")</f>
        <v>dohs_french.png</v>
      </c>
      <c r="AC47" t="s">
        <v>354</v>
      </c>
      <c r="AD47" t="s">
        <v>125</v>
      </c>
      <c r="AH47" t="str">
        <f>IF(IFERROR(MATCH($A47,{"start","end","deviceid","begin group","end group","calculate"},0),FALSE),"",$C47&amp;"_"&amp;MID(AH$1,FIND("::",AH$1,1)+2,LEN(AH$1)-FIND("::",AH$1,1)+1)&amp;".png")</f>
        <v>dohs_german.png</v>
      </c>
      <c r="AJ47" t="s">
        <v>355</v>
      </c>
      <c r="AK47" t="s">
        <v>127</v>
      </c>
      <c r="AO47" t="str">
        <f>IF(IFERROR(MATCH($A47,{"start","end","deviceid","begin group","end group","calculate"},0),FALSE),"",$C47&amp;"_"&amp;MID(AO$1,FIND("::",AO$1,1)+2,LEN(AO$1)-FIND("::",AO$1,1)+1)&amp;".png")</f>
        <v>dohs_norwegian.png</v>
      </c>
      <c r="AQ47" t="s">
        <v>356</v>
      </c>
      <c r="AR47" t="s">
        <v>129</v>
      </c>
      <c r="AV47" t="str">
        <f>IF(IFERROR(MATCH($A47,{"start","end","deviceid","begin group","end group","calculate"},0),FALSE),"",$C47&amp;"_"&amp;MID(AV$1,FIND("::",AV$1,1)+2,LEN(AV$1)-FIND("::",AV$1,1)+1)&amp;".png")</f>
        <v>dohs_spanish.png</v>
      </c>
      <c r="AX47">
        <v>46</v>
      </c>
    </row>
    <row r="48" spans="1:50" ht="15" customHeight="1" x14ac:dyDescent="0.25">
      <c r="A48" t="s">
        <v>186</v>
      </c>
      <c r="B48" t="str">
        <f t="shared" si="1"/>
        <v>yn</v>
      </c>
      <c r="C48" t="s">
        <v>357</v>
      </c>
      <c r="D48" t="s">
        <v>358</v>
      </c>
      <c r="E48">
        <v>12</v>
      </c>
      <c r="F48" t="s">
        <v>74</v>
      </c>
      <c r="G48" t="s">
        <v>63</v>
      </c>
      <c r="H48" t="s">
        <v>107</v>
      </c>
      <c r="O48" t="s">
        <v>359</v>
      </c>
      <c r="P48" t="s">
        <v>109</v>
      </c>
      <c r="T48" t="str">
        <f>IF(IFERROR(MATCH($A48,{"start","end","deviceid","begin group","end group","calculate"},0),FALSE),"",$C48&amp;"_"&amp;MID(T$1,FIND("::",T$1,1)+2,LEN(T$1)-FIND("::",T$1,1)+1)&amp;".png")</f>
        <v>die_english.png</v>
      </c>
      <c r="V48" t="s">
        <v>360</v>
      </c>
      <c r="W48" t="s">
        <v>111</v>
      </c>
      <c r="AA48" t="str">
        <f>IF(IFERROR(MATCH($A48,{"start","end","deviceid","begin group","end group","calculate"},0),FALSE),"",$C48&amp;"_"&amp;MID(AA$1,FIND("::",AA$1,1)+2,LEN(AA$1)-FIND("::",AA$1,1)+1)&amp;".png")</f>
        <v>die_french.png</v>
      </c>
      <c r="AC48" t="s">
        <v>361</v>
      </c>
      <c r="AD48" t="s">
        <v>113</v>
      </c>
      <c r="AH48" t="str">
        <f>IF(IFERROR(MATCH($A48,{"start","end","deviceid","begin group","end group","calculate"},0),FALSE),"",$C48&amp;"_"&amp;MID(AH$1,FIND("::",AH$1,1)+2,LEN(AH$1)-FIND("::",AH$1,1)+1)&amp;".png")</f>
        <v>die_german.png</v>
      </c>
      <c r="AJ48" t="s">
        <v>362</v>
      </c>
      <c r="AK48" t="s">
        <v>115</v>
      </c>
      <c r="AO48" t="str">
        <f>IF(IFERROR(MATCH($A48,{"start","end","deviceid","begin group","end group","calculate"},0),FALSE),"",$C48&amp;"_"&amp;MID(AO$1,FIND("::",AO$1,1)+2,LEN(AO$1)-FIND("::",AO$1,1)+1)&amp;".png")</f>
        <v>die_norwegian.png</v>
      </c>
      <c r="AQ48" t="s">
        <v>363</v>
      </c>
      <c r="AR48" t="s">
        <v>117</v>
      </c>
      <c r="AV48" t="str">
        <f>IF(IFERROR(MATCH($A48,{"start","end","deviceid","begin group","end group","calculate"},0),FALSE),"",$C48&amp;"_"&amp;MID(AV$1,FIND("::",AV$1,1)+2,LEN(AV$1)-FIND("::",AV$1,1)+1)&amp;".png")</f>
        <v>die_spanish.png</v>
      </c>
      <c r="AX48">
        <v>47</v>
      </c>
    </row>
    <row r="49" spans="1:50" ht="15" customHeight="1" x14ac:dyDescent="0.25">
      <c r="A49" t="s">
        <v>364</v>
      </c>
      <c r="B49" t="str">
        <f t="shared" si="1"/>
        <v/>
      </c>
      <c r="C49" t="s">
        <v>365</v>
      </c>
      <c r="D49" t="s">
        <v>366</v>
      </c>
      <c r="E49">
        <v>12</v>
      </c>
      <c r="F49" t="s">
        <v>74</v>
      </c>
      <c r="G49" t="s">
        <v>63</v>
      </c>
      <c r="J49" t="s">
        <v>367</v>
      </c>
      <c r="M49" t="s">
        <v>368</v>
      </c>
      <c r="O49" t="s">
        <v>369</v>
      </c>
      <c r="P49" t="s">
        <v>370</v>
      </c>
      <c r="T49" t="str">
        <f>IF(IFERROR(MATCH($A49,{"start","end","deviceid","begin group","end group","calculate"},0),FALSE),"",$C49&amp;"_"&amp;MID(T$1,FIND("::",T$1,1)+2,LEN(T$1)-FIND("::",T$1,1)+1)&amp;".png")</f>
        <v>dfia_english.png</v>
      </c>
      <c r="U49" t="s">
        <v>371</v>
      </c>
      <c r="V49" t="s">
        <v>372</v>
      </c>
      <c r="W49" t="s">
        <v>373</v>
      </c>
      <c r="AA49" t="str">
        <f>IF(IFERROR(MATCH($A49,{"start","end","deviceid","begin group","end group","calculate"},0),FALSE),"",$C49&amp;"_"&amp;MID(AA$1,FIND("::",AA$1,1)+2,LEN(AA$1)-FIND("::",AA$1,1)+1)&amp;".png")</f>
        <v>dfia_french.png</v>
      </c>
      <c r="AB49" t="s">
        <v>374</v>
      </c>
      <c r="AC49" t="s">
        <v>375</v>
      </c>
      <c r="AD49" t="s">
        <v>376</v>
      </c>
      <c r="AH49" t="str">
        <f>IF(IFERROR(MATCH($A49,{"start","end","deviceid","begin group","end group","calculate"},0),FALSE),"",$C49&amp;"_"&amp;MID(AH$1,FIND("::",AH$1,1)+2,LEN(AH$1)-FIND("::",AH$1,1)+1)&amp;".png")</f>
        <v>dfia_german.png</v>
      </c>
      <c r="AI49" t="s">
        <v>377</v>
      </c>
      <c r="AJ49" t="s">
        <v>378</v>
      </c>
      <c r="AK49" t="s">
        <v>379</v>
      </c>
      <c r="AO49" t="str">
        <f>IF(IFERROR(MATCH($A49,{"start","end","deviceid","begin group","end group","calculate"},0),FALSE),"",$C49&amp;"_"&amp;MID(AO$1,FIND("::",AO$1,1)+2,LEN(AO$1)-FIND("::",AO$1,1)+1)&amp;".png")</f>
        <v>dfia_norwegian.png</v>
      </c>
      <c r="AP49" t="s">
        <v>380</v>
      </c>
      <c r="AQ49" t="s">
        <v>381</v>
      </c>
      <c r="AR49" t="s">
        <v>382</v>
      </c>
      <c r="AV49" t="str">
        <f>IF(IFERROR(MATCH($A49,{"start","end","deviceid","begin group","end group","calculate"},0),FALSE),"",$C49&amp;"_"&amp;MID(AV$1,FIND("::",AV$1,1)+2,LEN(AV$1)-FIND("::",AV$1,1)+1)&amp;".png")</f>
        <v>dfia_spanish.png</v>
      </c>
      <c r="AW49" t="s">
        <v>383</v>
      </c>
      <c r="AX49">
        <v>48</v>
      </c>
    </row>
    <row r="50" spans="1:50" ht="15" customHeight="1" x14ac:dyDescent="0.25">
      <c r="A50" t="s">
        <v>384</v>
      </c>
      <c r="B50" t="str">
        <f t="shared" si="1"/>
        <v>dif</v>
      </c>
      <c r="C50" t="s">
        <v>385</v>
      </c>
      <c r="D50" t="s">
        <v>386</v>
      </c>
      <c r="E50">
        <v>13</v>
      </c>
      <c r="F50" t="s">
        <v>52</v>
      </c>
      <c r="G50" t="s">
        <v>63</v>
      </c>
      <c r="H50" t="s">
        <v>107</v>
      </c>
      <c r="J50" t="s">
        <v>367</v>
      </c>
      <c r="O50" t="s">
        <v>387</v>
      </c>
      <c r="P50" t="s">
        <v>109</v>
      </c>
      <c r="T50" t="str">
        <f>IF(IFERROR(MATCH($A50,{"start","end","deviceid","begin group","end group","calculate"},0),FALSE),"",$C50&amp;"_"&amp;MID(T$1,FIND("::",T$1,1)+2,LEN(T$1)-FIND("::",T$1,1)+1)&amp;".png")</f>
        <v>difl1m_english.png</v>
      </c>
      <c r="V50" t="s">
        <v>388</v>
      </c>
      <c r="W50" t="s">
        <v>111</v>
      </c>
      <c r="AA50" t="str">
        <f>IF(IFERROR(MATCH($A50,{"start","end","deviceid","begin group","end group","calculate"},0),FALSE),"",$C50&amp;"_"&amp;MID(AA$1,FIND("::",AA$1,1)+2,LEN(AA$1)-FIND("::",AA$1,1)+1)&amp;".png")</f>
        <v>difl1m_french.png</v>
      </c>
      <c r="AC50" t="s">
        <v>389</v>
      </c>
      <c r="AD50" t="s">
        <v>113</v>
      </c>
      <c r="AH50" t="str">
        <f>IF(IFERROR(MATCH($A50,{"start","end","deviceid","begin group","end group","calculate"},0),FALSE),"",$C50&amp;"_"&amp;MID(AH$1,FIND("::",AH$1,1)+2,LEN(AH$1)-FIND("::",AH$1,1)+1)&amp;".png")</f>
        <v>difl1m_german.png</v>
      </c>
      <c r="AJ50" t="s">
        <v>390</v>
      </c>
      <c r="AK50" t="s">
        <v>115</v>
      </c>
      <c r="AO50" t="str">
        <f>IF(IFERROR(MATCH($A50,{"start","end","deviceid","begin group","end group","calculate"},0),FALSE),"",$C50&amp;"_"&amp;MID(AO$1,FIND("::",AO$1,1)+2,LEN(AO$1)-FIND("::",AO$1,1)+1)&amp;".png")</f>
        <v>difl1m_norwegian.png</v>
      </c>
      <c r="AQ50" t="s">
        <v>391</v>
      </c>
      <c r="AR50" t="s">
        <v>117</v>
      </c>
      <c r="AV50" t="str">
        <f>IF(IFERROR(MATCH($A50,{"start","end","deviceid","begin group","end group","calculate"},0),FALSE),"",$C50&amp;"_"&amp;MID(AV$1,FIND("::",AV$1,1)+2,LEN(AV$1)-FIND("::",AV$1,1)+1)&amp;".png")</f>
        <v>difl1m_spanish.png</v>
      </c>
      <c r="AX50">
        <v>49</v>
      </c>
    </row>
    <row r="51" spans="1:50" ht="15" customHeight="1" x14ac:dyDescent="0.25">
      <c r="A51" t="s">
        <v>392</v>
      </c>
      <c r="B51" t="str">
        <f t="shared" si="1"/>
        <v>dim</v>
      </c>
      <c r="C51" t="s">
        <v>393</v>
      </c>
      <c r="D51" t="s">
        <v>394</v>
      </c>
      <c r="E51">
        <v>14</v>
      </c>
      <c r="F51" t="s">
        <v>52</v>
      </c>
      <c r="G51" t="s">
        <v>63</v>
      </c>
      <c r="H51" t="s">
        <v>107</v>
      </c>
      <c r="J51" t="s">
        <v>395</v>
      </c>
      <c r="O51" t="s">
        <v>396</v>
      </c>
      <c r="P51" t="s">
        <v>109</v>
      </c>
      <c r="T51" t="str">
        <f>IF(IFERROR(MATCH($A51,{"start","end","deviceid","begin group","end group","calculate"},0),FALSE),"",$C51&amp;"_"&amp;MID(T$1,FIND("::",T$1,1)+2,LEN(T$1)-FIND("::",T$1,1)+1)&amp;".png")</f>
        <v>diml1m_english.png</v>
      </c>
      <c r="V51" t="s">
        <v>397</v>
      </c>
      <c r="W51" t="s">
        <v>111</v>
      </c>
      <c r="AA51" t="str">
        <f>IF(IFERROR(MATCH($A51,{"start","end","deviceid","begin group","end group","calculate"},0),FALSE),"",$C51&amp;"_"&amp;MID(AA$1,FIND("::",AA$1,1)+2,LEN(AA$1)-FIND("::",AA$1,1)+1)&amp;".png")</f>
        <v>diml1m_french.png</v>
      </c>
      <c r="AC51" t="s">
        <v>398</v>
      </c>
      <c r="AD51" t="s">
        <v>113</v>
      </c>
      <c r="AH51" t="str">
        <f>IF(IFERROR(MATCH($A51,{"start","end","deviceid","begin group","end group","calculate"},0),FALSE),"",$C51&amp;"_"&amp;MID(AH$1,FIND("::",AH$1,1)+2,LEN(AH$1)-FIND("::",AH$1,1)+1)&amp;".png")</f>
        <v>diml1m_german.png</v>
      </c>
      <c r="AJ51" t="s">
        <v>399</v>
      </c>
      <c r="AK51" t="s">
        <v>115</v>
      </c>
      <c r="AO51" t="str">
        <f>IF(IFERROR(MATCH($A51,{"start","end","deviceid","begin group","end group","calculate"},0),FALSE),"",$C51&amp;"_"&amp;MID(AO$1,FIND("::",AO$1,1)+2,LEN(AO$1)-FIND("::",AO$1,1)+1)&amp;".png")</f>
        <v>diml1m_norwegian.png</v>
      </c>
      <c r="AQ51" t="s">
        <v>400</v>
      </c>
      <c r="AR51" t="s">
        <v>117</v>
      </c>
      <c r="AV51" t="str">
        <f>IF(IFERROR(MATCH($A51,{"start","end","deviceid","begin group","end group","calculate"},0),FALSE),"",$C51&amp;"_"&amp;MID(AV$1,FIND("::",AV$1,1)+2,LEN(AV$1)-FIND("::",AV$1,1)+1)&amp;".png")</f>
        <v>diml1m_spanish.png</v>
      </c>
      <c r="AX51">
        <v>50</v>
      </c>
    </row>
    <row r="52" spans="1:50" ht="15" customHeight="1" x14ac:dyDescent="0.25">
      <c r="A52" t="s">
        <v>61</v>
      </c>
      <c r="B52" t="str">
        <f t="shared" si="1"/>
        <v/>
      </c>
      <c r="C52" t="s">
        <v>401</v>
      </c>
      <c r="D52" t="s">
        <v>402</v>
      </c>
      <c r="E52">
        <v>14</v>
      </c>
      <c r="F52" t="s">
        <v>52</v>
      </c>
      <c r="G52" t="s">
        <v>63</v>
      </c>
      <c r="J52" t="s">
        <v>403</v>
      </c>
      <c r="O52" t="s">
        <v>404</v>
      </c>
      <c r="P52" t="s">
        <v>95</v>
      </c>
      <c r="T52" t="str">
        <f>IF(IFERROR(MATCH($A52,{"start","end","deviceid","begin group","end group","calculate"},0),FALSE),"",$C52&amp;"_"&amp;MID(T$1,FIND("::",T$1,1)+2,LEN(T$1)-FIND("::",T$1,1)+1)&amp;".png")</f>
        <v>diml1ms_english.png</v>
      </c>
      <c r="V52" t="s">
        <v>405</v>
      </c>
      <c r="W52" t="s">
        <v>123</v>
      </c>
      <c r="AA52" t="str">
        <f>IF(IFERROR(MATCH($A52,{"start","end","deviceid","begin group","end group","calculate"},0),FALSE),"",$C52&amp;"_"&amp;MID(AA$1,FIND("::",AA$1,1)+2,LEN(AA$1)-FIND("::",AA$1,1)+1)&amp;".png")</f>
        <v>diml1ms_french.png</v>
      </c>
      <c r="AC52" t="s">
        <v>406</v>
      </c>
      <c r="AD52" t="s">
        <v>125</v>
      </c>
      <c r="AH52" t="str">
        <f>IF(IFERROR(MATCH($A52,{"start","end","deviceid","begin group","end group","calculate"},0),FALSE),"",$C52&amp;"_"&amp;MID(AH$1,FIND("::",AH$1,1)+2,LEN(AH$1)-FIND("::",AH$1,1)+1)&amp;".png")</f>
        <v>diml1ms_german.png</v>
      </c>
      <c r="AJ52" t="s">
        <v>407</v>
      </c>
      <c r="AK52" t="s">
        <v>127</v>
      </c>
      <c r="AO52" t="str">
        <f>IF(IFERROR(MATCH($A52,{"start","end","deviceid","begin group","end group","calculate"},0),FALSE),"",$C52&amp;"_"&amp;MID(AO$1,FIND("::",AO$1,1)+2,LEN(AO$1)-FIND("::",AO$1,1)+1)&amp;".png")</f>
        <v>diml1ms_norwegian.png</v>
      </c>
      <c r="AQ52" t="s">
        <v>408</v>
      </c>
      <c r="AR52" t="s">
        <v>129</v>
      </c>
      <c r="AV52" t="str">
        <f>IF(IFERROR(MATCH($A52,{"start","end","deviceid","begin group","end group","calculate"},0),FALSE),"",$C52&amp;"_"&amp;MID(AV$1,FIND("::",AV$1,1)+2,LEN(AV$1)-FIND("::",AV$1,1)+1)&amp;".png")</f>
        <v>diml1ms_spanish.png</v>
      </c>
      <c r="AX52">
        <v>51</v>
      </c>
    </row>
    <row r="53" spans="1:50" ht="15" customHeight="1" x14ac:dyDescent="0.25">
      <c r="A53" t="s">
        <v>409</v>
      </c>
      <c r="B53" t="str">
        <f t="shared" si="1"/>
        <v>dis</v>
      </c>
      <c r="C53" t="s">
        <v>410</v>
      </c>
      <c r="D53" t="s">
        <v>411</v>
      </c>
      <c r="E53">
        <v>15</v>
      </c>
      <c r="F53" t="s">
        <v>52</v>
      </c>
      <c r="G53" t="s">
        <v>63</v>
      </c>
      <c r="H53" t="s">
        <v>107</v>
      </c>
      <c r="J53" t="s">
        <v>395</v>
      </c>
      <c r="O53" t="s">
        <v>412</v>
      </c>
      <c r="P53" t="s">
        <v>109</v>
      </c>
      <c r="T53" t="str">
        <f>IF(IFERROR(MATCH($A53,{"start","end","deviceid","begin group","end group","calculate"},0),FALSE),"",$C53&amp;"_"&amp;MID(T$1,FIND("::",T$1,1)+2,LEN(T$1)-FIND("::",T$1,1)+1)&amp;".png")</f>
        <v>disl1m_english.png</v>
      </c>
      <c r="V53" t="s">
        <v>413</v>
      </c>
      <c r="W53" t="s">
        <v>111</v>
      </c>
      <c r="AA53" t="str">
        <f>IF(IFERROR(MATCH($A53,{"start","end","deviceid","begin group","end group","calculate"},0),FALSE),"",$C53&amp;"_"&amp;MID(AA$1,FIND("::",AA$1,1)+2,LEN(AA$1)-FIND("::",AA$1,1)+1)&amp;".png")</f>
        <v>disl1m_french.png</v>
      </c>
      <c r="AC53" t="s">
        <v>414</v>
      </c>
      <c r="AD53" t="s">
        <v>113</v>
      </c>
      <c r="AH53" t="str">
        <f>IF(IFERROR(MATCH($A53,{"start","end","deviceid","begin group","end group","calculate"},0),FALSE),"",$C53&amp;"_"&amp;MID(AH$1,FIND("::",AH$1,1)+2,LEN(AH$1)-FIND("::",AH$1,1)+1)&amp;".png")</f>
        <v>disl1m_german.png</v>
      </c>
      <c r="AJ53" t="s">
        <v>415</v>
      </c>
      <c r="AK53" t="s">
        <v>115</v>
      </c>
      <c r="AO53" t="str">
        <f>IF(IFERROR(MATCH($A53,{"start","end","deviceid","begin group","end group","calculate"},0),FALSE),"",$C53&amp;"_"&amp;MID(AO$1,FIND("::",AO$1,1)+2,LEN(AO$1)-FIND("::",AO$1,1)+1)&amp;".png")</f>
        <v>disl1m_norwegian.png</v>
      </c>
      <c r="AQ53" t="s">
        <v>416</v>
      </c>
      <c r="AR53" t="s">
        <v>117</v>
      </c>
      <c r="AV53" t="str">
        <f>IF(IFERROR(MATCH($A53,{"start","end","deviceid","begin group","end group","calculate"},0),FALSE),"",$C53&amp;"_"&amp;MID(AV$1,FIND("::",AV$1,1)+2,LEN(AV$1)-FIND("::",AV$1,1)+1)&amp;".png")</f>
        <v>disl1m_spanish.png</v>
      </c>
      <c r="AX53">
        <v>52</v>
      </c>
    </row>
    <row r="54" spans="1:50" ht="15" customHeight="1" x14ac:dyDescent="0.25">
      <c r="A54" t="s">
        <v>417</v>
      </c>
      <c r="B54" t="str">
        <f t="shared" si="1"/>
        <v>diu</v>
      </c>
      <c r="C54" t="s">
        <v>418</v>
      </c>
      <c r="D54" t="s">
        <v>419</v>
      </c>
      <c r="E54">
        <v>16</v>
      </c>
      <c r="F54" t="s">
        <v>52</v>
      </c>
      <c r="G54" t="s">
        <v>63</v>
      </c>
      <c r="H54" t="s">
        <v>107</v>
      </c>
      <c r="J54" t="s">
        <v>395</v>
      </c>
      <c r="O54" t="s">
        <v>420</v>
      </c>
      <c r="P54" t="s">
        <v>109</v>
      </c>
      <c r="T54" t="str">
        <f>IF(IFERROR(MATCH($A54,{"start","end","deviceid","begin group","end group","calculate"},0),FALSE),"",$C54&amp;"_"&amp;MID(T$1,FIND("::",T$1,1)+2,LEN(T$1)-FIND("::",T$1,1)+1)&amp;".png")</f>
        <v>diual1m_english.png</v>
      </c>
      <c r="V54" t="s">
        <v>421</v>
      </c>
      <c r="W54" t="s">
        <v>111</v>
      </c>
      <c r="AA54" t="str">
        <f>IF(IFERROR(MATCH($A54,{"start","end","deviceid","begin group","end group","calculate"},0),FALSE),"",$C54&amp;"_"&amp;MID(AA$1,FIND("::",AA$1,1)+2,LEN(AA$1)-FIND("::",AA$1,1)+1)&amp;".png")</f>
        <v>diual1m_french.png</v>
      </c>
      <c r="AC54" t="s">
        <v>422</v>
      </c>
      <c r="AD54" t="s">
        <v>113</v>
      </c>
      <c r="AH54" t="str">
        <f>IF(IFERROR(MATCH($A54,{"start","end","deviceid","begin group","end group","calculate"},0),FALSE),"",$C54&amp;"_"&amp;MID(AH$1,FIND("::",AH$1,1)+2,LEN(AH$1)-FIND("::",AH$1,1)+1)&amp;".png")</f>
        <v>diual1m_german.png</v>
      </c>
      <c r="AJ54" t="s">
        <v>423</v>
      </c>
      <c r="AK54" t="s">
        <v>115</v>
      </c>
      <c r="AO54" t="str">
        <f>IF(IFERROR(MATCH($A54,{"start","end","deviceid","begin group","end group","calculate"},0),FALSE),"",$C54&amp;"_"&amp;MID(AO$1,FIND("::",AO$1,1)+2,LEN(AO$1)-FIND("::",AO$1,1)+1)&amp;".png")</f>
        <v>diual1m_norwegian.png</v>
      </c>
      <c r="AQ54" t="s">
        <v>424</v>
      </c>
      <c r="AR54" t="s">
        <v>117</v>
      </c>
      <c r="AV54" t="str">
        <f>IF(IFERROR(MATCH($A54,{"start","end","deviceid","begin group","end group","calculate"},0),FALSE),"",$C54&amp;"_"&amp;MID(AV$1,FIND("::",AV$1,1)+2,LEN(AV$1)-FIND("::",AV$1,1)+1)&amp;".png")</f>
        <v>diual1m_spanish.png</v>
      </c>
      <c r="AX54">
        <v>53</v>
      </c>
    </row>
    <row r="55" spans="1:50" ht="15" customHeight="1" x14ac:dyDescent="0.25">
      <c r="A55" t="s">
        <v>425</v>
      </c>
      <c r="B55" t="str">
        <f t="shared" si="1"/>
        <v>diuu</v>
      </c>
      <c r="C55" t="s">
        <v>426</v>
      </c>
      <c r="D55" t="s">
        <v>427</v>
      </c>
      <c r="E55">
        <v>17</v>
      </c>
      <c r="F55" t="s">
        <v>52</v>
      </c>
      <c r="G55" t="s">
        <v>63</v>
      </c>
      <c r="J55" t="s">
        <v>395</v>
      </c>
      <c r="O55" t="s">
        <v>428</v>
      </c>
      <c r="P55" t="s">
        <v>222</v>
      </c>
      <c r="T55" t="str">
        <f>IF(IFERROR(MATCH($A55,{"start","end","deviceid","begin group","end group","calculate"},0),FALSE),"",$C55&amp;"_"&amp;MID(T$1,FIND("::",T$1,1)+2,LEN(T$1)-FIND("::",T$1,1)+1)&amp;".png")</f>
        <v>diuau_english.png</v>
      </c>
      <c r="V55" t="s">
        <v>429</v>
      </c>
      <c r="W55" t="s">
        <v>224</v>
      </c>
      <c r="AA55" t="str">
        <f>IF(IFERROR(MATCH($A55,{"start","end","deviceid","begin group","end group","calculate"},0),FALSE),"",$C55&amp;"_"&amp;MID(AA$1,FIND("::",AA$1,1)+2,LEN(AA$1)-FIND("::",AA$1,1)+1)&amp;".png")</f>
        <v>diuau_french.png</v>
      </c>
      <c r="AC55" t="s">
        <v>430</v>
      </c>
      <c r="AD55" t="s">
        <v>226</v>
      </c>
      <c r="AH55" t="str">
        <f>IF(IFERROR(MATCH($A55,{"start","end","deviceid","begin group","end group","calculate"},0),FALSE),"",$C55&amp;"_"&amp;MID(AH$1,FIND("::",AH$1,1)+2,LEN(AH$1)-FIND("::",AH$1,1)+1)&amp;".png")</f>
        <v>diuau_german.png</v>
      </c>
      <c r="AJ55" t="s">
        <v>431</v>
      </c>
      <c r="AK55" t="s">
        <v>228</v>
      </c>
      <c r="AO55" t="str">
        <f>IF(IFERROR(MATCH($A55,{"start","end","deviceid","begin group","end group","calculate"},0),FALSE),"",$C55&amp;"_"&amp;MID(AO$1,FIND("::",AO$1,1)+2,LEN(AO$1)-FIND("::",AO$1,1)+1)&amp;".png")</f>
        <v>diuau_norwegian.png</v>
      </c>
      <c r="AQ55" t="s">
        <v>432</v>
      </c>
      <c r="AR55" t="s">
        <v>230</v>
      </c>
      <c r="AV55" t="str">
        <f>IF(IFERROR(MATCH($A55,{"start","end","deviceid","begin group","end group","calculate"},0),FALSE),"",$C55&amp;"_"&amp;MID(AV$1,FIND("::",AV$1,1)+2,LEN(AV$1)-FIND("::",AV$1,1)+1)&amp;".png")</f>
        <v>diuau_spanish.png</v>
      </c>
      <c r="AX55">
        <v>54</v>
      </c>
    </row>
    <row r="56" spans="1:50" ht="15" customHeight="1" x14ac:dyDescent="0.25">
      <c r="A56" t="s">
        <v>61</v>
      </c>
      <c r="B56" t="str">
        <f t="shared" si="1"/>
        <v/>
      </c>
      <c r="C56" t="s">
        <v>433</v>
      </c>
      <c r="D56" t="s">
        <v>434</v>
      </c>
      <c r="E56">
        <v>17</v>
      </c>
      <c r="F56" t="s">
        <v>52</v>
      </c>
      <c r="G56" t="s">
        <v>63</v>
      </c>
      <c r="J56" t="s">
        <v>435</v>
      </c>
      <c r="O56" t="s">
        <v>436</v>
      </c>
      <c r="P56" t="s">
        <v>95</v>
      </c>
      <c r="T56" t="str">
        <f>IF(IFERROR(MATCH($A56,{"start","end","deviceid","begin group","end group","calculate"},0),FALSE),"",$C56&amp;"_"&amp;MID(T$1,FIND("::",T$1,1)+2,LEN(T$1)-FIND("::",T$1,1)+1)&amp;".png")</f>
        <v>diuaus_english.png</v>
      </c>
      <c r="V56" t="s">
        <v>437</v>
      </c>
      <c r="W56" t="s">
        <v>123</v>
      </c>
      <c r="AA56" t="str">
        <f>IF(IFERROR(MATCH($A56,{"start","end","deviceid","begin group","end group","calculate"},0),FALSE),"",$C56&amp;"_"&amp;MID(AA$1,FIND("::",AA$1,1)+2,LEN(AA$1)-FIND("::",AA$1,1)+1)&amp;".png")</f>
        <v>diuaus_french.png</v>
      </c>
      <c r="AC56" t="s">
        <v>438</v>
      </c>
      <c r="AD56" t="s">
        <v>125</v>
      </c>
      <c r="AH56" t="str">
        <f>IF(IFERROR(MATCH($A56,{"start","end","deviceid","begin group","end group","calculate"},0),FALSE),"",$C56&amp;"_"&amp;MID(AH$1,FIND("::",AH$1,1)+2,LEN(AH$1)-FIND("::",AH$1,1)+1)&amp;".png")</f>
        <v>diuaus_german.png</v>
      </c>
      <c r="AJ56" t="s">
        <v>439</v>
      </c>
      <c r="AK56" t="s">
        <v>127</v>
      </c>
      <c r="AO56" t="str">
        <f>IF(IFERROR(MATCH($A56,{"start","end","deviceid","begin group","end group","calculate"},0),FALSE),"",$C56&amp;"_"&amp;MID(AO$1,FIND("::",AO$1,1)+2,LEN(AO$1)-FIND("::",AO$1,1)+1)&amp;".png")</f>
        <v>diuaus_norwegian.png</v>
      </c>
      <c r="AQ56" t="s">
        <v>440</v>
      </c>
      <c r="AR56" t="s">
        <v>129</v>
      </c>
      <c r="AV56" t="str">
        <f>IF(IFERROR(MATCH($A56,{"start","end","deviceid","begin group","end group","calculate"},0),FALSE),"",$C56&amp;"_"&amp;MID(AV$1,FIND("::",AV$1,1)+2,LEN(AV$1)-FIND("::",AV$1,1)+1)&amp;".png")</f>
        <v>diuaus_spanish.png</v>
      </c>
      <c r="AX56">
        <v>55</v>
      </c>
    </row>
    <row r="57" spans="1:50" ht="15" customHeight="1" x14ac:dyDescent="0.25">
      <c r="A57" t="s">
        <v>417</v>
      </c>
      <c r="B57" t="str">
        <f t="shared" si="1"/>
        <v>diu</v>
      </c>
      <c r="C57" t="s">
        <v>441</v>
      </c>
      <c r="D57" t="s">
        <v>442</v>
      </c>
      <c r="E57">
        <v>18</v>
      </c>
      <c r="F57" t="s">
        <v>52</v>
      </c>
      <c r="G57" t="s">
        <v>63</v>
      </c>
      <c r="H57" t="s">
        <v>107</v>
      </c>
      <c r="J57" t="s">
        <v>395</v>
      </c>
      <c r="O57" t="s">
        <v>443</v>
      </c>
      <c r="P57" t="s">
        <v>109</v>
      </c>
      <c r="T57" t="str">
        <f>IF(IFERROR(MATCH($A57,{"start","end","deviceid","begin group","end group","calculate"},0),FALSE),"",$C57&amp;"_"&amp;MID(T$1,FIND("::",T$1,1)+2,LEN(T$1)-FIND("::",T$1,1)+1)&amp;".png")</f>
        <v>diubl1m_english.png</v>
      </c>
      <c r="V57" t="s">
        <v>444</v>
      </c>
      <c r="W57" t="s">
        <v>111</v>
      </c>
      <c r="AA57" t="str">
        <f>IF(IFERROR(MATCH($A57,{"start","end","deviceid","begin group","end group","calculate"},0),FALSE),"",$C57&amp;"_"&amp;MID(AA$1,FIND("::",AA$1,1)+2,LEN(AA$1)-FIND("::",AA$1,1)+1)&amp;".png")</f>
        <v>diubl1m_french.png</v>
      </c>
      <c r="AC57" t="s">
        <v>445</v>
      </c>
      <c r="AD57" t="s">
        <v>113</v>
      </c>
      <c r="AH57" t="str">
        <f>IF(IFERROR(MATCH($A57,{"start","end","deviceid","begin group","end group","calculate"},0),FALSE),"",$C57&amp;"_"&amp;MID(AH$1,FIND("::",AH$1,1)+2,LEN(AH$1)-FIND("::",AH$1,1)+1)&amp;".png")</f>
        <v>diubl1m_german.png</v>
      </c>
      <c r="AJ57" t="s">
        <v>446</v>
      </c>
      <c r="AK57" t="s">
        <v>115</v>
      </c>
      <c r="AO57" t="str">
        <f>IF(IFERROR(MATCH($A57,{"start","end","deviceid","begin group","end group","calculate"},0),FALSE),"",$C57&amp;"_"&amp;MID(AO$1,FIND("::",AO$1,1)+2,LEN(AO$1)-FIND("::",AO$1,1)+1)&amp;".png")</f>
        <v>diubl1m_norwegian.png</v>
      </c>
      <c r="AQ57" t="s">
        <v>447</v>
      </c>
      <c r="AR57" t="s">
        <v>117</v>
      </c>
      <c r="AV57" t="str">
        <f>IF(IFERROR(MATCH($A57,{"start","end","deviceid","begin group","end group","calculate"},0),FALSE),"",$C57&amp;"_"&amp;MID(AV$1,FIND("::",AV$1,1)+2,LEN(AV$1)-FIND("::",AV$1,1)+1)&amp;".png")</f>
        <v>diubl1m_spanish.png</v>
      </c>
      <c r="AX57">
        <v>56</v>
      </c>
    </row>
    <row r="58" spans="1:50" ht="15" customHeight="1" x14ac:dyDescent="0.25">
      <c r="A58" t="s">
        <v>425</v>
      </c>
      <c r="B58" t="str">
        <f t="shared" si="1"/>
        <v>diuu</v>
      </c>
      <c r="C58" t="s">
        <v>448</v>
      </c>
      <c r="D58" t="s">
        <v>449</v>
      </c>
      <c r="E58">
        <v>19</v>
      </c>
      <c r="F58" t="s">
        <v>52</v>
      </c>
      <c r="G58" t="s">
        <v>63</v>
      </c>
      <c r="J58" t="s">
        <v>395</v>
      </c>
      <c r="O58" t="s">
        <v>428</v>
      </c>
      <c r="P58" t="s">
        <v>222</v>
      </c>
      <c r="T58" t="str">
        <f>IF(IFERROR(MATCH($A58,{"start","end","deviceid","begin group","end group","calculate"},0),FALSE),"",$C58&amp;"_"&amp;MID(T$1,FIND("::",T$1,1)+2,LEN(T$1)-FIND("::",T$1,1)+1)&amp;".png")</f>
        <v>diubu_english.png</v>
      </c>
      <c r="V58" t="s">
        <v>429</v>
      </c>
      <c r="W58" t="s">
        <v>224</v>
      </c>
      <c r="AA58" t="str">
        <f>IF(IFERROR(MATCH($A58,{"start","end","deviceid","begin group","end group","calculate"},0),FALSE),"",$C58&amp;"_"&amp;MID(AA$1,FIND("::",AA$1,1)+2,LEN(AA$1)-FIND("::",AA$1,1)+1)&amp;".png")</f>
        <v>diubu_french.png</v>
      </c>
      <c r="AC58" t="s">
        <v>430</v>
      </c>
      <c r="AD58" t="s">
        <v>226</v>
      </c>
      <c r="AH58" t="str">
        <f>IF(IFERROR(MATCH($A58,{"start","end","deviceid","begin group","end group","calculate"},0),FALSE),"",$C58&amp;"_"&amp;MID(AH$1,FIND("::",AH$1,1)+2,LEN(AH$1)-FIND("::",AH$1,1)+1)&amp;".png")</f>
        <v>diubu_german.png</v>
      </c>
      <c r="AJ58" t="s">
        <v>431</v>
      </c>
      <c r="AK58" t="s">
        <v>228</v>
      </c>
      <c r="AO58" t="str">
        <f>IF(IFERROR(MATCH($A58,{"start","end","deviceid","begin group","end group","calculate"},0),FALSE),"",$C58&amp;"_"&amp;MID(AO$1,FIND("::",AO$1,1)+2,LEN(AO$1)-FIND("::",AO$1,1)+1)&amp;".png")</f>
        <v>diubu_norwegian.png</v>
      </c>
      <c r="AQ58" t="s">
        <v>432</v>
      </c>
      <c r="AR58" t="s">
        <v>230</v>
      </c>
      <c r="AV58" t="str">
        <f>IF(IFERROR(MATCH($A58,{"start","end","deviceid","begin group","end group","calculate"},0),FALSE),"",$C58&amp;"_"&amp;MID(AV$1,FIND("::",AV$1,1)+2,LEN(AV$1)-FIND("::",AV$1,1)+1)&amp;".png")</f>
        <v>diubu_spanish.png</v>
      </c>
      <c r="AX58">
        <v>57</v>
      </c>
    </row>
    <row r="59" spans="1:50" ht="15" customHeight="1" x14ac:dyDescent="0.25">
      <c r="A59" t="s">
        <v>61</v>
      </c>
      <c r="B59" t="str">
        <f t="shared" si="1"/>
        <v/>
      </c>
      <c r="C59" t="s">
        <v>450</v>
      </c>
      <c r="D59" t="s">
        <v>451</v>
      </c>
      <c r="E59">
        <v>19</v>
      </c>
      <c r="F59" t="s">
        <v>52</v>
      </c>
      <c r="G59" t="s">
        <v>63</v>
      </c>
      <c r="J59" t="s">
        <v>452</v>
      </c>
      <c r="O59" t="s">
        <v>436</v>
      </c>
      <c r="P59" t="s">
        <v>95</v>
      </c>
      <c r="T59" t="str">
        <f>IF(IFERROR(MATCH($A59,{"start","end","deviceid","begin group","end group","calculate"},0),FALSE),"",$C59&amp;"_"&amp;MID(T$1,FIND("::",T$1,1)+2,LEN(T$1)-FIND("::",T$1,1)+1)&amp;".png")</f>
        <v>diubus_english.png</v>
      </c>
      <c r="V59" t="s">
        <v>437</v>
      </c>
      <c r="W59" t="s">
        <v>123</v>
      </c>
      <c r="AA59" t="str">
        <f>IF(IFERROR(MATCH($A59,{"start","end","deviceid","begin group","end group","calculate"},0),FALSE),"",$C59&amp;"_"&amp;MID(AA$1,FIND("::",AA$1,1)+2,LEN(AA$1)-FIND("::",AA$1,1)+1)&amp;".png")</f>
        <v>diubus_french.png</v>
      </c>
      <c r="AC59" t="s">
        <v>438</v>
      </c>
      <c r="AD59" t="s">
        <v>125</v>
      </c>
      <c r="AH59" t="str">
        <f>IF(IFERROR(MATCH($A59,{"start","end","deviceid","begin group","end group","calculate"},0),FALSE),"",$C59&amp;"_"&amp;MID(AH$1,FIND("::",AH$1,1)+2,LEN(AH$1)-FIND("::",AH$1,1)+1)&amp;".png")</f>
        <v>diubus_german.png</v>
      </c>
      <c r="AJ59" t="s">
        <v>439</v>
      </c>
      <c r="AK59" t="s">
        <v>127</v>
      </c>
      <c r="AO59" t="str">
        <f>IF(IFERROR(MATCH($A59,{"start","end","deviceid","begin group","end group","calculate"},0),FALSE),"",$C59&amp;"_"&amp;MID(AO$1,FIND("::",AO$1,1)+2,LEN(AO$1)-FIND("::",AO$1,1)+1)&amp;".png")</f>
        <v>diubus_norwegian.png</v>
      </c>
      <c r="AQ59" t="s">
        <v>440</v>
      </c>
      <c r="AR59" t="s">
        <v>129</v>
      </c>
      <c r="AV59" t="str">
        <f>IF(IFERROR(MATCH($A59,{"start","end","deviceid","begin group","end group","calculate"},0),FALSE),"",$C59&amp;"_"&amp;MID(AV$1,FIND("::",AV$1,1)+2,LEN(AV$1)-FIND("::",AV$1,1)+1)&amp;".png")</f>
        <v>diubus_spanish.png</v>
      </c>
      <c r="AX59">
        <v>58</v>
      </c>
    </row>
    <row r="60" spans="1:50" ht="15" customHeight="1" x14ac:dyDescent="0.25">
      <c r="A60" t="s">
        <v>453</v>
      </c>
      <c r="B60" t="str">
        <f t="shared" si="1"/>
        <v>diue</v>
      </c>
      <c r="C60" t="s">
        <v>454</v>
      </c>
      <c r="D60" t="s">
        <v>455</v>
      </c>
      <c r="E60">
        <v>20</v>
      </c>
      <c r="F60" t="s">
        <v>52</v>
      </c>
      <c r="G60" t="s">
        <v>63</v>
      </c>
      <c r="J60" t="s">
        <v>395</v>
      </c>
      <c r="O60" t="s">
        <v>456</v>
      </c>
      <c r="P60" t="s">
        <v>222</v>
      </c>
      <c r="T60" t="str">
        <f>IF(IFERROR(MATCH($A60,{"start","end","deviceid","begin group","end group","calculate"},0),FALSE),"",$C60&amp;"_"&amp;MID(T$1,FIND("::",T$1,1)+2,LEN(T$1)-FIND("::",T$1,1)+1)&amp;".png")</f>
        <v>diuael1m_english.png</v>
      </c>
      <c r="V60" t="s">
        <v>457</v>
      </c>
      <c r="W60" t="s">
        <v>224</v>
      </c>
      <c r="AA60" t="str">
        <f>IF(IFERROR(MATCH($A60,{"start","end","deviceid","begin group","end group","calculate"},0),FALSE),"",$C60&amp;"_"&amp;MID(AA$1,FIND("::",AA$1,1)+2,LEN(AA$1)-FIND("::",AA$1,1)+1)&amp;".png")</f>
        <v>diuael1m_french.png</v>
      </c>
      <c r="AC60" t="s">
        <v>458</v>
      </c>
      <c r="AD60" t="s">
        <v>226</v>
      </c>
      <c r="AH60" t="str">
        <f>IF(IFERROR(MATCH($A60,{"start","end","deviceid","begin group","end group","calculate"},0),FALSE),"",$C60&amp;"_"&amp;MID(AH$1,FIND("::",AH$1,1)+2,LEN(AH$1)-FIND("::",AH$1,1)+1)&amp;".png")</f>
        <v>diuael1m_german.png</v>
      </c>
      <c r="AJ60" t="s">
        <v>459</v>
      </c>
      <c r="AK60" t="s">
        <v>228</v>
      </c>
      <c r="AO60" t="str">
        <f>IF(IFERROR(MATCH($A60,{"start","end","deviceid","begin group","end group","calculate"},0),FALSE),"",$C60&amp;"_"&amp;MID(AO$1,FIND("::",AO$1,1)+2,LEN(AO$1)-FIND("::",AO$1,1)+1)&amp;".png")</f>
        <v>diuael1m_norwegian.png</v>
      </c>
      <c r="AQ60" t="s">
        <v>460</v>
      </c>
      <c r="AR60" t="s">
        <v>230</v>
      </c>
      <c r="AV60" t="str">
        <f>IF(IFERROR(MATCH($A60,{"start","end","deviceid","begin group","end group","calculate"},0),FALSE),"",$C60&amp;"_"&amp;MID(AV$1,FIND("::",AV$1,1)+2,LEN(AV$1)-FIND("::",AV$1,1)+1)&amp;".png")</f>
        <v>diuael1m_spanish.png</v>
      </c>
      <c r="AX60">
        <v>59</v>
      </c>
    </row>
    <row r="61" spans="1:50" ht="15" customHeight="1" x14ac:dyDescent="0.25">
      <c r="A61" t="s">
        <v>461</v>
      </c>
      <c r="B61" t="str">
        <f t="shared" si="1"/>
        <v>dmf</v>
      </c>
      <c r="C61" t="s">
        <v>462</v>
      </c>
      <c r="D61" t="s">
        <v>463</v>
      </c>
      <c r="E61">
        <v>21</v>
      </c>
      <c r="F61" t="s">
        <v>52</v>
      </c>
      <c r="G61" t="s">
        <v>63</v>
      </c>
      <c r="H61" t="s">
        <v>107</v>
      </c>
      <c r="L61" t="s">
        <v>53</v>
      </c>
      <c r="O61" t="s">
        <v>464</v>
      </c>
      <c r="P61" t="s">
        <v>109</v>
      </c>
      <c r="T61" t="str">
        <f>IF(IFERROR(MATCH($A61,{"start","end","deviceid","begin group","end group","calculate"},0),FALSE),"",$C61&amp;"_"&amp;MID(T$1,FIND("::",T$1,1)+2,LEN(T$1)-FIND("::",T$1,1)+1)&amp;".png")</f>
        <v>dmfl1m_english.png</v>
      </c>
      <c r="V61" t="s">
        <v>465</v>
      </c>
      <c r="W61" t="s">
        <v>111</v>
      </c>
      <c r="AA61" t="str">
        <f>IF(IFERROR(MATCH($A61,{"start","end","deviceid","begin group","end group","calculate"},0),FALSE),"",$C61&amp;"_"&amp;MID(AA$1,FIND("::",AA$1,1)+2,LEN(AA$1)-FIND("::",AA$1,1)+1)&amp;".png")</f>
        <v>dmfl1m_french.png</v>
      </c>
      <c r="AC61" t="s">
        <v>466</v>
      </c>
      <c r="AD61" t="s">
        <v>113</v>
      </c>
      <c r="AH61" t="str">
        <f>IF(IFERROR(MATCH($A61,{"start","end","deviceid","begin group","end group","calculate"},0),FALSE),"",$C61&amp;"_"&amp;MID(AH$1,FIND("::",AH$1,1)+2,LEN(AH$1)-FIND("::",AH$1,1)+1)&amp;".png")</f>
        <v>dmfl1m_german.png</v>
      </c>
      <c r="AJ61" t="s">
        <v>467</v>
      </c>
      <c r="AK61" t="s">
        <v>115</v>
      </c>
      <c r="AO61" t="str">
        <f>IF(IFERROR(MATCH($A61,{"start","end","deviceid","begin group","end group","calculate"},0),FALSE),"",$C61&amp;"_"&amp;MID(AO$1,FIND("::",AO$1,1)+2,LEN(AO$1)-FIND("::",AO$1,1)+1)&amp;".png")</f>
        <v>dmfl1m_norwegian.png</v>
      </c>
      <c r="AQ61" t="s">
        <v>468</v>
      </c>
      <c r="AR61" t="s">
        <v>117</v>
      </c>
      <c r="AV61" t="str">
        <f>IF(IFERROR(MATCH($A61,{"start","end","deviceid","begin group","end group","calculate"},0),FALSE),"",$C61&amp;"_"&amp;MID(AV$1,FIND("::",AV$1,1)+2,LEN(AV$1)-FIND("::",AV$1,1)+1)&amp;".png")</f>
        <v>dmfl1m_spanish.png</v>
      </c>
      <c r="AX61">
        <v>60</v>
      </c>
    </row>
    <row r="62" spans="1:50" ht="15" customHeight="1" x14ac:dyDescent="0.25">
      <c r="A62" t="s">
        <v>469</v>
      </c>
      <c r="B62" t="str">
        <f t="shared" si="1"/>
        <v>daf</v>
      </c>
      <c r="C62" t="s">
        <v>470</v>
      </c>
      <c r="D62" t="s">
        <v>471</v>
      </c>
      <c r="E62">
        <v>22</v>
      </c>
      <c r="F62" t="s">
        <v>52</v>
      </c>
      <c r="G62" t="s">
        <v>63</v>
      </c>
      <c r="H62" t="s">
        <v>107</v>
      </c>
      <c r="J62" t="s">
        <v>53</v>
      </c>
      <c r="O62" t="s">
        <v>472</v>
      </c>
      <c r="P62" t="s">
        <v>109</v>
      </c>
      <c r="T62" t="str">
        <f>IF(IFERROR(MATCH($A62,{"start","end","deviceid","begin group","end group","calculate"},0),FALSE),"",$C62&amp;"_"&amp;MID(T$1,FIND("::",T$1,1)+2,LEN(T$1)-FIND("::",T$1,1)+1)&amp;".png")</f>
        <v>dafc_english.png</v>
      </c>
      <c r="V62" t="s">
        <v>473</v>
      </c>
      <c r="W62" t="s">
        <v>111</v>
      </c>
      <c r="AA62" t="str">
        <f>IF(IFERROR(MATCH($A62,{"start","end","deviceid","begin group","end group","calculate"},0),FALSE),"",$C62&amp;"_"&amp;MID(AA$1,FIND("::",AA$1,1)+2,LEN(AA$1)-FIND("::",AA$1,1)+1)&amp;".png")</f>
        <v>dafc_french.png</v>
      </c>
      <c r="AC62" t="s">
        <v>474</v>
      </c>
      <c r="AD62" t="s">
        <v>113</v>
      </c>
      <c r="AH62" t="str">
        <f>IF(IFERROR(MATCH($A62,{"start","end","deviceid","begin group","end group","calculate"},0),FALSE),"",$C62&amp;"_"&amp;MID(AH$1,FIND("::",AH$1,1)+2,LEN(AH$1)-FIND("::",AH$1,1)+1)&amp;".png")</f>
        <v>dafc_german.png</v>
      </c>
      <c r="AJ62" t="s">
        <v>475</v>
      </c>
      <c r="AK62" t="s">
        <v>115</v>
      </c>
      <c r="AO62" t="str">
        <f>IF(IFERROR(MATCH($A62,{"start","end","deviceid","begin group","end group","calculate"},0),FALSE),"",$C62&amp;"_"&amp;MID(AO$1,FIND("::",AO$1,1)+2,LEN(AO$1)-FIND("::",AO$1,1)+1)&amp;".png")</f>
        <v>dafc_norwegian.png</v>
      </c>
      <c r="AQ62" t="s">
        <v>476</v>
      </c>
      <c r="AR62" t="s">
        <v>117</v>
      </c>
      <c r="AV62" t="str">
        <f>IF(IFERROR(MATCH($A62,{"start","end","deviceid","begin group","end group","calculate"},0),FALSE),"",$C62&amp;"_"&amp;MID(AV$1,FIND("::",AV$1,1)+2,LEN(AV$1)-FIND("::",AV$1,1)+1)&amp;".png")</f>
        <v>dafc_spanish.png</v>
      </c>
      <c r="AX62">
        <v>61</v>
      </c>
    </row>
    <row r="63" spans="1:50" ht="15" customHeight="1" x14ac:dyDescent="0.25">
      <c r="A63" t="s">
        <v>477</v>
      </c>
      <c r="B63" t="str">
        <f t="shared" si="1"/>
        <v>dad</v>
      </c>
      <c r="C63" t="s">
        <v>478</v>
      </c>
      <c r="D63" t="s">
        <v>479</v>
      </c>
      <c r="E63">
        <v>23</v>
      </c>
      <c r="F63" t="s">
        <v>52</v>
      </c>
      <c r="G63" t="s">
        <v>63</v>
      </c>
      <c r="H63" t="s">
        <v>107</v>
      </c>
      <c r="J63" t="s">
        <v>480</v>
      </c>
      <c r="O63" t="s">
        <v>481</v>
      </c>
      <c r="P63" s="2" t="s">
        <v>482</v>
      </c>
      <c r="T63" t="str">
        <f>IF(IFERROR(MATCH($A63,{"start","end","deviceid","begin group","end group","calculate"},0),FALSE),"",$C63&amp;"_"&amp;MID(T$1,FIND("::",T$1,1)+2,LEN(T$1)-FIND("::",T$1,1)+1)&amp;".png")</f>
        <v>dadtd_english.png</v>
      </c>
      <c r="V63" t="s">
        <v>483</v>
      </c>
      <c r="W63" s="3" t="s">
        <v>484</v>
      </c>
      <c r="AA63" t="str">
        <f>IF(IFERROR(MATCH($A63,{"start","end","deviceid","begin group","end group","calculate"},0),FALSE),"",$C63&amp;"_"&amp;MID(AA$1,FIND("::",AA$1,1)+2,LEN(AA$1)-FIND("::",AA$1,1)+1)&amp;".png")</f>
        <v>dadtd_french.png</v>
      </c>
      <c r="AC63" t="s">
        <v>485</v>
      </c>
      <c r="AD63" s="3" t="s">
        <v>486</v>
      </c>
      <c r="AH63" t="str">
        <f>IF(IFERROR(MATCH($A63,{"start","end","deviceid","begin group","end group","calculate"},0),FALSE),"",$C63&amp;"_"&amp;MID(AH$1,FIND("::",AH$1,1)+2,LEN(AH$1)-FIND("::",AH$1,1)+1)&amp;".png")</f>
        <v>dadtd_german.png</v>
      </c>
      <c r="AJ63" t="s">
        <v>487</v>
      </c>
      <c r="AK63" s="3" t="s">
        <v>488</v>
      </c>
      <c r="AO63" t="str">
        <f>IF(IFERROR(MATCH($A63,{"start","end","deviceid","begin group","end group","calculate"},0),FALSE),"",$C63&amp;"_"&amp;MID(AO$1,FIND("::",AO$1,1)+2,LEN(AO$1)-FIND("::",AO$1,1)+1)&amp;".png")</f>
        <v>dadtd_norwegian.png</v>
      </c>
      <c r="AQ63" t="s">
        <v>489</v>
      </c>
      <c r="AR63" s="3" t="s">
        <v>490</v>
      </c>
      <c r="AV63" t="str">
        <f>IF(IFERROR(MATCH($A63,{"start","end","deviceid","begin group","end group","calculate"},0),FALSE),"",$C63&amp;"_"&amp;MID(AV$1,FIND("::",AV$1,1)+2,LEN(AV$1)-FIND("::",AV$1,1)+1)&amp;".png")</f>
        <v>dadtd_spanish.png</v>
      </c>
      <c r="AX63">
        <v>62</v>
      </c>
    </row>
    <row r="64" spans="1:50" ht="15" customHeight="1" x14ac:dyDescent="0.25">
      <c r="A64" t="s">
        <v>491</v>
      </c>
      <c r="B64" t="str">
        <f t="shared" si="1"/>
        <v>dab</v>
      </c>
      <c r="C64" t="s">
        <v>492</v>
      </c>
      <c r="D64" t="s">
        <v>493</v>
      </c>
      <c r="E64">
        <v>24</v>
      </c>
      <c r="F64" t="s">
        <v>52</v>
      </c>
      <c r="G64" t="s">
        <v>63</v>
      </c>
      <c r="H64" t="s">
        <v>107</v>
      </c>
      <c r="J64" t="s">
        <v>480</v>
      </c>
      <c r="O64" t="s">
        <v>494</v>
      </c>
      <c r="P64" t="s">
        <v>109</v>
      </c>
      <c r="T64" t="str">
        <f>IF(IFERROR(MATCH($A64,{"start","end","deviceid","begin group","end group","calculate"},0),FALSE),"",$C64&amp;"_"&amp;MID(T$1,FIND("::",T$1,1)+2,LEN(T$1)-FIND("::",T$1,1)+1)&amp;".png")</f>
        <v>dabf_english.png</v>
      </c>
      <c r="V64" t="s">
        <v>495</v>
      </c>
      <c r="W64" t="s">
        <v>111</v>
      </c>
      <c r="AA64" t="str">
        <f>IF(IFERROR(MATCH($A64,{"start","end","deviceid","begin group","end group","calculate"},0),FALSE),"",$C64&amp;"_"&amp;MID(AA$1,FIND("::",AA$1,1)+2,LEN(AA$1)-FIND("::",AA$1,1)+1)&amp;".png")</f>
        <v>dabf_french.png</v>
      </c>
      <c r="AC64" t="s">
        <v>496</v>
      </c>
      <c r="AD64" t="s">
        <v>113</v>
      </c>
      <c r="AH64" t="str">
        <f>IF(IFERROR(MATCH($A64,{"start","end","deviceid","begin group","end group","calculate"},0),FALSE),"",$C64&amp;"_"&amp;MID(AH$1,FIND("::",AH$1,1)+2,LEN(AH$1)-FIND("::",AH$1,1)+1)&amp;".png")</f>
        <v>dabf_german.png</v>
      </c>
      <c r="AJ64" t="s">
        <v>497</v>
      </c>
      <c r="AK64" t="s">
        <v>115</v>
      </c>
      <c r="AO64" t="str">
        <f>IF(IFERROR(MATCH($A64,{"start","end","deviceid","begin group","end group","calculate"},0),FALSE),"",$C64&amp;"_"&amp;MID(AO$1,FIND("::",AO$1,1)+2,LEN(AO$1)-FIND("::",AO$1,1)+1)&amp;".png")</f>
        <v>dabf_norwegian.png</v>
      </c>
      <c r="AQ64" t="s">
        <v>498</v>
      </c>
      <c r="AR64" t="s">
        <v>117</v>
      </c>
      <c r="AV64" t="str">
        <f>IF(IFERROR(MATCH($A64,{"start","end","deviceid","begin group","end group","calculate"},0),FALSE),"",$C64&amp;"_"&amp;MID(AV$1,FIND("::",AV$1,1)+2,LEN(AV$1)-FIND("::",AV$1,1)+1)&amp;".png")</f>
        <v>dabf_spanish.png</v>
      </c>
      <c r="AX64">
        <v>63</v>
      </c>
    </row>
    <row r="65" spans="1:50" ht="15" customHeight="1" x14ac:dyDescent="0.25">
      <c r="A65" t="s">
        <v>499</v>
      </c>
      <c r="B65" t="str">
        <f t="shared" si="1"/>
        <v>dcd</v>
      </c>
      <c r="C65" t="s">
        <v>500</v>
      </c>
      <c r="D65" t="s">
        <v>501</v>
      </c>
      <c r="E65">
        <v>25</v>
      </c>
      <c r="F65" t="s">
        <v>52</v>
      </c>
      <c r="G65" t="s">
        <v>63</v>
      </c>
      <c r="H65" t="s">
        <v>107</v>
      </c>
      <c r="J65" t="s">
        <v>53</v>
      </c>
      <c r="O65" t="s">
        <v>502</v>
      </c>
      <c r="P65" t="s">
        <v>503</v>
      </c>
      <c r="T65" t="str">
        <f>IF(IFERROR(MATCH($A65,{"start","end","deviceid","begin group","end group","calculate"},0),FALSE),"",$C65&amp;"_"&amp;MID(T$1,FIND("::",T$1,1)+2,LEN(T$1)-FIND("::",T$1,1)+1)&amp;".png")</f>
        <v>dcdtd_english.png</v>
      </c>
      <c r="V65" t="s">
        <v>504</v>
      </c>
      <c r="W65" t="s">
        <v>505</v>
      </c>
      <c r="AA65" t="str">
        <f>IF(IFERROR(MATCH($A65,{"start","end","deviceid","begin group","end group","calculate"},0),FALSE),"",$C65&amp;"_"&amp;MID(AA$1,FIND("::",AA$1,1)+2,LEN(AA$1)-FIND("::",AA$1,1)+1)&amp;".png")</f>
        <v>dcdtd_french.png</v>
      </c>
      <c r="AC65" t="s">
        <v>506</v>
      </c>
      <c r="AD65" t="s">
        <v>507</v>
      </c>
      <c r="AH65" t="str">
        <f>IF(IFERROR(MATCH($A65,{"start","end","deviceid","begin group","end group","calculate"},0),FALSE),"",$C65&amp;"_"&amp;MID(AH$1,FIND("::",AH$1,1)+2,LEN(AH$1)-FIND("::",AH$1,1)+1)&amp;".png")</f>
        <v>dcdtd_german.png</v>
      </c>
      <c r="AJ65" t="s">
        <v>508</v>
      </c>
      <c r="AK65" t="s">
        <v>509</v>
      </c>
      <c r="AO65" t="str">
        <f>IF(IFERROR(MATCH($A65,{"start","end","deviceid","begin group","end group","calculate"},0),FALSE),"",$C65&amp;"_"&amp;MID(AO$1,FIND("::",AO$1,1)+2,LEN(AO$1)-FIND("::",AO$1,1)+1)&amp;".png")</f>
        <v>dcdtd_norwegian.png</v>
      </c>
      <c r="AQ65" t="s">
        <v>510</v>
      </c>
      <c r="AR65" t="s">
        <v>511</v>
      </c>
      <c r="AV65" t="str">
        <f>IF(IFERROR(MATCH($A65,{"start","end","deviceid","begin group","end group","calculate"},0),FALSE),"",$C65&amp;"_"&amp;MID(AV$1,FIND("::",AV$1,1)+2,LEN(AV$1)-FIND("::",AV$1,1)+1)&amp;".png")</f>
        <v>dcdtd_spanish.png</v>
      </c>
      <c r="AX65">
        <v>64</v>
      </c>
    </row>
    <row r="66" spans="1:50" ht="15" customHeight="1" x14ac:dyDescent="0.25">
      <c r="A66" s="1" t="s">
        <v>96</v>
      </c>
      <c r="B66" t="str">
        <f t="shared" ref="B66:B97" si="2">IF(LEFT(A66,6)="select",RIGHT(A66,LEN(A66)-FIND(" ",A66)),"")</f>
        <v/>
      </c>
      <c r="C66" t="s">
        <v>239</v>
      </c>
      <c r="F66" t="s">
        <v>52</v>
      </c>
      <c r="T66" t="str">
        <f>IF(IFERROR(MATCH($A66,{"start","end","deviceid","begin group","end group","calculate"},0),FALSE),"",$C66&amp;"_"&amp;MID(T$1,FIND("::",T$1,1)+2,LEN(T$1)-FIND("::",T$1,1)+1)&amp;".png")</f>
        <v/>
      </c>
      <c r="AA66" t="str">
        <f>IF(IFERROR(MATCH($A66,{"start","end","deviceid","begin group","end group","calculate"},0),FALSE),"",$C66&amp;"_"&amp;MID(AA$1,FIND("::",AA$1,1)+2,LEN(AA$1)-FIND("::",AA$1,1)+1)&amp;".png")</f>
        <v/>
      </c>
      <c r="AH66" t="str">
        <f>IF(IFERROR(MATCH($A66,{"start","end","deviceid","begin group","end group","calculate"},0),FALSE),"",$C66&amp;"_"&amp;MID(AH$1,FIND("::",AH$1,1)+2,LEN(AH$1)-FIND("::",AH$1,1)+1)&amp;".png")</f>
        <v/>
      </c>
      <c r="AO66" t="str">
        <f>IF(IFERROR(MATCH($A66,{"start","end","deviceid","begin group","end group","calculate"},0),FALSE),"",$C66&amp;"_"&amp;MID(AO$1,FIND("::",AO$1,1)+2,LEN(AO$1)-FIND("::",AO$1,1)+1)&amp;".png")</f>
        <v/>
      </c>
      <c r="AV66" t="str">
        <f>IF(IFERROR(MATCH($A66,{"start","end","deviceid","begin group","end group","calculate"},0),FALSE),"",$C66&amp;"_"&amp;MID(AV$1,FIND("::",AV$1,1)+2,LEN(AV$1)-FIND("::",AV$1,1)+1)&amp;".png")</f>
        <v/>
      </c>
      <c r="AX66">
        <v>65</v>
      </c>
    </row>
    <row r="67" spans="1:50" ht="15" customHeight="1" x14ac:dyDescent="0.25">
      <c r="A67" s="1" t="s">
        <v>58</v>
      </c>
      <c r="B67" t="str">
        <f t="shared" si="2"/>
        <v/>
      </c>
      <c r="C67" t="s">
        <v>512</v>
      </c>
      <c r="F67" t="s">
        <v>52</v>
      </c>
      <c r="O67" t="s">
        <v>513</v>
      </c>
      <c r="T67" t="str">
        <f>IF(IFERROR(MATCH($A67,{"start","end","deviceid","begin group","end group","calculate"},0),FALSE),"",$C67&amp;"_"&amp;MID(T$1,FIND("::",T$1,1)+2,LEN(T$1)-FIND("::",T$1,1)+1)&amp;".png")</f>
        <v/>
      </c>
      <c r="V67" t="s">
        <v>514</v>
      </c>
      <c r="AA67" t="str">
        <f>IF(IFERROR(MATCH($A67,{"start","end","deviceid","begin group","end group","calculate"},0),FALSE),"",$C67&amp;"_"&amp;MID(AA$1,FIND("::",AA$1,1)+2,LEN(AA$1)-FIND("::",AA$1,1)+1)&amp;".png")</f>
        <v/>
      </c>
      <c r="AC67" t="s">
        <v>515</v>
      </c>
      <c r="AH67" t="str">
        <f>IF(IFERROR(MATCH($A67,{"start","end","deviceid","begin group","end group","calculate"},0),FALSE),"",$C67&amp;"_"&amp;MID(AH$1,FIND("::",AH$1,1)+2,LEN(AH$1)-FIND("::",AH$1,1)+1)&amp;".png")</f>
        <v/>
      </c>
      <c r="AJ67" t="s">
        <v>516</v>
      </c>
      <c r="AO67" t="str">
        <f>IF(IFERROR(MATCH($A67,{"start","end","deviceid","begin group","end group","calculate"},0),FALSE),"",$C67&amp;"_"&amp;MID(AO$1,FIND("::",AO$1,1)+2,LEN(AO$1)-FIND("::",AO$1,1)+1)&amp;".png")</f>
        <v/>
      </c>
      <c r="AQ67" t="s">
        <v>517</v>
      </c>
      <c r="AV67" t="str">
        <f>IF(IFERROR(MATCH($A67,{"start","end","deviceid","begin group","end group","calculate"},0),FALSE),"",$C67&amp;"_"&amp;MID(AV$1,FIND("::",AV$1,1)+2,LEN(AV$1)-FIND("::",AV$1,1)+1)&amp;".png")</f>
        <v/>
      </c>
      <c r="AX67">
        <v>66</v>
      </c>
    </row>
    <row r="68" spans="1:50" ht="15" customHeight="1" x14ac:dyDescent="0.25">
      <c r="A68" t="s">
        <v>61</v>
      </c>
      <c r="B68" t="str">
        <f t="shared" si="2"/>
        <v/>
      </c>
      <c r="C68" t="s">
        <v>518</v>
      </c>
      <c r="F68" t="s">
        <v>52</v>
      </c>
      <c r="J68" t="s">
        <v>53</v>
      </c>
      <c r="K68" t="s">
        <v>63</v>
      </c>
      <c r="O68" t="s">
        <v>513</v>
      </c>
      <c r="P68" t="s">
        <v>519</v>
      </c>
      <c r="T68" t="str">
        <f>IF(IFERROR(MATCH($A68,{"start","end","deviceid","begin group","end group","calculate"},0),FALSE),"",$C68&amp;"_"&amp;MID(T$1,FIND("::",T$1,1)+2,LEN(T$1)-FIND("::",T$1,1)+1)&amp;".png")</f>
        <v>nl_dth_english.png</v>
      </c>
      <c r="V68" t="s">
        <v>514</v>
      </c>
      <c r="W68" t="s">
        <v>520</v>
      </c>
      <c r="AA68" t="str">
        <f>IF(IFERROR(MATCH($A68,{"start","end","deviceid","begin group","end group","calculate"},0),FALSE),"",$C68&amp;"_"&amp;MID(AA$1,FIND("::",AA$1,1)+2,LEN(AA$1)-FIND("::",AA$1,1)+1)&amp;".png")</f>
        <v>nl_dth_french.png</v>
      </c>
      <c r="AC68" t="s">
        <v>515</v>
      </c>
      <c r="AD68" t="s">
        <v>521</v>
      </c>
      <c r="AH68" t="str">
        <f>IF(IFERROR(MATCH($A68,{"start","end","deviceid","begin group","end group","calculate"},0),FALSE),"",$C68&amp;"_"&amp;MID(AH$1,FIND("::",AH$1,1)+2,LEN(AH$1)-FIND("::",AH$1,1)+1)&amp;".png")</f>
        <v>nl_dth_german.png</v>
      </c>
      <c r="AJ68" t="s">
        <v>516</v>
      </c>
      <c r="AK68" t="s">
        <v>522</v>
      </c>
      <c r="AO68" t="str">
        <f>IF(IFERROR(MATCH($A68,{"start","end","deviceid","begin group","end group","calculate"},0),FALSE),"",$C68&amp;"_"&amp;MID(AO$1,FIND("::",AO$1,1)+2,LEN(AO$1)-FIND("::",AO$1,1)+1)&amp;".png")</f>
        <v>nl_dth_norwegian.png</v>
      </c>
      <c r="AQ68" t="s">
        <v>517</v>
      </c>
      <c r="AR68" t="s">
        <v>523</v>
      </c>
      <c r="AV68" t="str">
        <f>IF(IFERROR(MATCH($A68,{"start","end","deviceid","begin group","end group","calculate"},0),FALSE),"",$C68&amp;"_"&amp;MID(AV$1,FIND("::",AV$1,1)+2,LEN(AV$1)-FIND("::",AV$1,1)+1)&amp;".png")</f>
        <v>nl_dth_spanish.png</v>
      </c>
      <c r="AX68">
        <v>67</v>
      </c>
    </row>
    <row r="69" spans="1:50" ht="15" customHeight="1" x14ac:dyDescent="0.25">
      <c r="A69" t="s">
        <v>524</v>
      </c>
      <c r="B69" t="str">
        <f t="shared" si="2"/>
        <v>enn</v>
      </c>
      <c r="C69" t="s">
        <v>525</v>
      </c>
      <c r="D69" t="s">
        <v>526</v>
      </c>
      <c r="E69">
        <v>26</v>
      </c>
      <c r="F69" t="s">
        <v>74</v>
      </c>
      <c r="G69" t="s">
        <v>63</v>
      </c>
      <c r="H69" t="s">
        <v>107</v>
      </c>
      <c r="O69" t="s">
        <v>527</v>
      </c>
      <c r="P69" t="s">
        <v>109</v>
      </c>
      <c r="T69" t="str">
        <f>IF(IFERROR(MATCH($A69,{"start","end","deviceid","begin group","end group","calculate"},0),FALSE),"",$C69&amp;"_"&amp;MID(T$1,FIND("::",T$1,1)+2,LEN(T$1)-FIND("::",T$1,1)+1)&amp;".png")</f>
        <v>dtmdh_english.png</v>
      </c>
      <c r="V69" t="s">
        <v>528</v>
      </c>
      <c r="W69" t="s">
        <v>111</v>
      </c>
      <c r="AA69" t="str">
        <f>IF(IFERROR(MATCH($A69,{"start","end","deviceid","begin group","end group","calculate"},0),FALSE),"",$C69&amp;"_"&amp;MID(AA$1,FIND("::",AA$1,1)+2,LEN(AA$1)-FIND("::",AA$1,1)+1)&amp;".png")</f>
        <v>dtmdh_french.png</v>
      </c>
      <c r="AC69" t="s">
        <v>529</v>
      </c>
      <c r="AD69" t="s">
        <v>113</v>
      </c>
      <c r="AH69" t="str">
        <f>IF(IFERROR(MATCH($A69,{"start","end","deviceid","begin group","end group","calculate"},0),FALSE),"",$C69&amp;"_"&amp;MID(AH$1,FIND("::",AH$1,1)+2,LEN(AH$1)-FIND("::",AH$1,1)+1)&amp;".png")</f>
        <v>dtmdh_german.png</v>
      </c>
      <c r="AJ69" t="s">
        <v>530</v>
      </c>
      <c r="AK69" t="s">
        <v>115</v>
      </c>
      <c r="AO69" t="str">
        <f>IF(IFERROR(MATCH($A69,{"start","end","deviceid","begin group","end group","calculate"},0),FALSE),"",$C69&amp;"_"&amp;MID(AO$1,FIND("::",AO$1,1)+2,LEN(AO$1)-FIND("::",AO$1,1)+1)&amp;".png")</f>
        <v>dtmdh_norwegian.png</v>
      </c>
      <c r="AQ69" t="s">
        <v>531</v>
      </c>
      <c r="AR69" t="s">
        <v>117</v>
      </c>
      <c r="AV69" t="str">
        <f>IF(IFERROR(MATCH($A69,{"start","end","deviceid","begin group","end group","calculate"},0),FALSE),"",$C69&amp;"_"&amp;MID(AV$1,FIND("::",AV$1,1)+2,LEN(AV$1)-FIND("::",AV$1,1)+1)&amp;".png")</f>
        <v>dtmdh_spanish.png</v>
      </c>
      <c r="AX69">
        <v>68</v>
      </c>
    </row>
    <row r="70" spans="1:50" ht="15" customHeight="1" x14ac:dyDescent="0.25">
      <c r="A70" t="s">
        <v>524</v>
      </c>
      <c r="B70" t="str">
        <f t="shared" si="2"/>
        <v>enn</v>
      </c>
      <c r="C70" t="s">
        <v>532</v>
      </c>
      <c r="D70" t="s">
        <v>533</v>
      </c>
      <c r="E70">
        <v>26</v>
      </c>
      <c r="F70" t="s">
        <v>74</v>
      </c>
      <c r="G70" t="s">
        <v>63</v>
      </c>
      <c r="H70" t="s">
        <v>107</v>
      </c>
      <c r="O70" t="s">
        <v>534</v>
      </c>
      <c r="P70" t="s">
        <v>109</v>
      </c>
      <c r="T70" t="str">
        <f>IF(IFERROR(MATCH($A70,{"start","end","deviceid","begin group","end group","calculate"},0),FALSE),"",$C70&amp;"_"&amp;MID(T$1,FIND("::",T$1,1)+2,LEN(T$1)-FIND("::",T$1,1)+1)&amp;".png")</f>
        <v>dtboh_english.png</v>
      </c>
      <c r="V70" t="s">
        <v>535</v>
      </c>
      <c r="W70" t="s">
        <v>111</v>
      </c>
      <c r="AA70" t="str">
        <f>IF(IFERROR(MATCH($A70,{"start","end","deviceid","begin group","end group","calculate"},0),FALSE),"",$C70&amp;"_"&amp;MID(AA$1,FIND("::",AA$1,1)+2,LEN(AA$1)-FIND("::",AA$1,1)+1)&amp;".png")</f>
        <v>dtboh_french.png</v>
      </c>
      <c r="AC70" t="s">
        <v>536</v>
      </c>
      <c r="AD70" t="s">
        <v>113</v>
      </c>
      <c r="AH70" t="str">
        <f>IF(IFERROR(MATCH($A70,{"start","end","deviceid","begin group","end group","calculate"},0),FALSE),"",$C70&amp;"_"&amp;MID(AH$1,FIND("::",AH$1,1)+2,LEN(AH$1)-FIND("::",AH$1,1)+1)&amp;".png")</f>
        <v>dtboh_german.png</v>
      </c>
      <c r="AJ70" t="s">
        <v>537</v>
      </c>
      <c r="AK70" t="s">
        <v>115</v>
      </c>
      <c r="AO70" t="str">
        <f>IF(IFERROR(MATCH($A70,{"start","end","deviceid","begin group","end group","calculate"},0),FALSE),"",$C70&amp;"_"&amp;MID(AO$1,FIND("::",AO$1,1)+2,LEN(AO$1)-FIND("::",AO$1,1)+1)&amp;".png")</f>
        <v>dtboh_norwegian.png</v>
      </c>
      <c r="AQ70" t="s">
        <v>538</v>
      </c>
      <c r="AR70" t="s">
        <v>117</v>
      </c>
      <c r="AV70" t="str">
        <f>IF(IFERROR(MATCH($A70,{"start","end","deviceid","begin group","end group","calculate"},0),FALSE),"",$C70&amp;"_"&amp;MID(AV$1,FIND("::",AV$1,1)+2,LEN(AV$1)-FIND("::",AV$1,1)+1)&amp;".png")</f>
        <v>dtboh_spanish.png</v>
      </c>
      <c r="AX70">
        <v>69</v>
      </c>
    </row>
    <row r="71" spans="1:50" ht="15" customHeight="1" x14ac:dyDescent="0.25">
      <c r="A71" t="s">
        <v>524</v>
      </c>
      <c r="B71" t="str">
        <f t="shared" si="2"/>
        <v>enn</v>
      </c>
      <c r="C71" t="s">
        <v>539</v>
      </c>
      <c r="D71" t="s">
        <v>540</v>
      </c>
      <c r="E71">
        <v>26</v>
      </c>
      <c r="F71" t="s">
        <v>74</v>
      </c>
      <c r="G71" t="s">
        <v>63</v>
      </c>
      <c r="H71" t="s">
        <v>107</v>
      </c>
      <c r="O71" t="s">
        <v>541</v>
      </c>
      <c r="P71" t="s">
        <v>109</v>
      </c>
      <c r="T71" t="str">
        <f>IF(IFERROR(MATCH($A71,{"start","end","deviceid","begin group","end group","calculate"},0),FALSE),"",$C71&amp;"_"&amp;MID(T$1,FIND("::",T$1,1)+2,LEN(T$1)-FIND("::",T$1,1)+1)&amp;".png")</f>
        <v>dtbnh_english.png</v>
      </c>
      <c r="V71" t="s">
        <v>542</v>
      </c>
      <c r="W71" t="s">
        <v>111</v>
      </c>
      <c r="AA71" t="str">
        <f>IF(IFERROR(MATCH($A71,{"start","end","deviceid","begin group","end group","calculate"},0),FALSE),"",$C71&amp;"_"&amp;MID(AA$1,FIND("::",AA$1,1)+2,LEN(AA$1)-FIND("::",AA$1,1)+1)&amp;".png")</f>
        <v>dtbnh_french.png</v>
      </c>
      <c r="AC71" t="s">
        <v>543</v>
      </c>
      <c r="AD71" t="s">
        <v>113</v>
      </c>
      <c r="AH71" t="str">
        <f>IF(IFERROR(MATCH($A71,{"start","end","deviceid","begin group","end group","calculate"},0),FALSE),"",$C71&amp;"_"&amp;MID(AH$1,FIND("::",AH$1,1)+2,LEN(AH$1)-FIND("::",AH$1,1)+1)&amp;".png")</f>
        <v>dtbnh_german.png</v>
      </c>
      <c r="AJ71" t="s">
        <v>544</v>
      </c>
      <c r="AK71" t="s">
        <v>115</v>
      </c>
      <c r="AO71" t="str">
        <f>IF(IFERROR(MATCH($A71,{"start","end","deviceid","begin group","end group","calculate"},0),FALSE),"",$C71&amp;"_"&amp;MID(AO$1,FIND("::",AO$1,1)+2,LEN(AO$1)-FIND("::",AO$1,1)+1)&amp;".png")</f>
        <v>dtbnh_norwegian.png</v>
      </c>
      <c r="AQ71" t="s">
        <v>545</v>
      </c>
      <c r="AR71" t="s">
        <v>117</v>
      </c>
      <c r="AV71" t="str">
        <f>IF(IFERROR(MATCH($A71,{"start","end","deviceid","begin group","end group","calculate"},0),FALSE),"",$C71&amp;"_"&amp;MID(AV$1,FIND("::",AV$1,1)+2,LEN(AV$1)-FIND("::",AV$1,1)+1)&amp;".png")</f>
        <v>dtbnh_spanish.png</v>
      </c>
      <c r="AX71">
        <v>70</v>
      </c>
    </row>
    <row r="72" spans="1:50" ht="15" customHeight="1" x14ac:dyDescent="0.25">
      <c r="A72" t="s">
        <v>524</v>
      </c>
      <c r="B72" t="str">
        <f t="shared" si="2"/>
        <v>enn</v>
      </c>
      <c r="C72" t="s">
        <v>546</v>
      </c>
      <c r="D72" t="s">
        <v>547</v>
      </c>
      <c r="E72">
        <v>26</v>
      </c>
      <c r="F72" t="s">
        <v>74</v>
      </c>
      <c r="G72" t="s">
        <v>63</v>
      </c>
      <c r="H72" t="s">
        <v>107</v>
      </c>
      <c r="O72" t="s">
        <v>548</v>
      </c>
      <c r="P72" t="s">
        <v>109</v>
      </c>
      <c r="T72" t="str">
        <f>IF(IFERROR(MATCH($A72,{"start","end","deviceid","begin group","end group","calculate"},0),FALSE),"",$C72&amp;"_"&amp;MID(T$1,FIND("::",T$1,1)+2,LEN(T$1)-FIND("::",T$1,1)+1)&amp;".png")</f>
        <v>dtdth_english.png</v>
      </c>
      <c r="V72" t="s">
        <v>549</v>
      </c>
      <c r="W72" t="s">
        <v>111</v>
      </c>
      <c r="AA72" t="str">
        <f>IF(IFERROR(MATCH($A72,{"start","end","deviceid","begin group","end group","calculate"},0),FALSE),"",$C72&amp;"_"&amp;MID(AA$1,FIND("::",AA$1,1)+2,LEN(AA$1)-FIND("::",AA$1,1)+1)&amp;".png")</f>
        <v>dtdth_french.png</v>
      </c>
      <c r="AC72" t="s">
        <v>550</v>
      </c>
      <c r="AD72" t="s">
        <v>113</v>
      </c>
      <c r="AH72" t="str">
        <f>IF(IFERROR(MATCH($A72,{"start","end","deviceid","begin group","end group","calculate"},0),FALSE),"",$C72&amp;"_"&amp;MID(AH$1,FIND("::",AH$1,1)+2,LEN(AH$1)-FIND("::",AH$1,1)+1)&amp;".png")</f>
        <v>dtdth_german.png</v>
      </c>
      <c r="AJ72" t="s">
        <v>551</v>
      </c>
      <c r="AK72" t="s">
        <v>115</v>
      </c>
      <c r="AO72" t="str">
        <f>IF(IFERROR(MATCH($A72,{"start","end","deviceid","begin group","end group","calculate"},0),FALSE),"",$C72&amp;"_"&amp;MID(AO$1,FIND("::",AO$1,1)+2,LEN(AO$1)-FIND("::",AO$1,1)+1)&amp;".png")</f>
        <v>dtdth_norwegian.png</v>
      </c>
      <c r="AQ72" t="s">
        <v>552</v>
      </c>
      <c r="AR72" t="s">
        <v>117</v>
      </c>
      <c r="AV72" t="str">
        <f>IF(IFERROR(MATCH($A72,{"start","end","deviceid","begin group","end group","calculate"},0),FALSE),"",$C72&amp;"_"&amp;MID(AV$1,FIND("::",AV$1,1)+2,LEN(AV$1)-FIND("::",AV$1,1)+1)&amp;".png")</f>
        <v>dtdth_spanish.png</v>
      </c>
      <c r="AX72">
        <v>71</v>
      </c>
    </row>
    <row r="73" spans="1:50" ht="15" customHeight="1" x14ac:dyDescent="0.25">
      <c r="A73" t="s">
        <v>524</v>
      </c>
      <c r="B73" t="str">
        <f t="shared" si="2"/>
        <v>enn</v>
      </c>
      <c r="C73" t="s">
        <v>553</v>
      </c>
      <c r="D73" t="s">
        <v>554</v>
      </c>
      <c r="E73">
        <v>26</v>
      </c>
      <c r="F73" t="s">
        <v>74</v>
      </c>
      <c r="G73" t="s">
        <v>63</v>
      </c>
      <c r="H73" t="s">
        <v>107</v>
      </c>
      <c r="O73" t="s">
        <v>555</v>
      </c>
      <c r="P73" t="s">
        <v>109</v>
      </c>
      <c r="T73" t="str">
        <f>IF(IFERROR(MATCH($A73,{"start","end","deviceid","begin group","end group","calculate"},0),FALSE),"",$C73&amp;"_"&amp;MID(T$1,FIND("::",T$1,1)+2,LEN(T$1)-FIND("::",T$1,1)+1)&amp;".png")</f>
        <v>dtcrh_english.png</v>
      </c>
      <c r="V73" t="s">
        <v>556</v>
      </c>
      <c r="W73" t="s">
        <v>111</v>
      </c>
      <c r="AA73" t="str">
        <f>IF(IFERROR(MATCH($A73,{"start","end","deviceid","begin group","end group","calculate"},0),FALSE),"",$C73&amp;"_"&amp;MID(AA$1,FIND("::",AA$1,1)+2,LEN(AA$1)-FIND("::",AA$1,1)+1)&amp;".png")</f>
        <v>dtcrh_french.png</v>
      </c>
      <c r="AC73" t="s">
        <v>557</v>
      </c>
      <c r="AD73" t="s">
        <v>113</v>
      </c>
      <c r="AH73" t="str">
        <f>IF(IFERROR(MATCH($A73,{"start","end","deviceid","begin group","end group","calculate"},0),FALSE),"",$C73&amp;"_"&amp;MID(AH$1,FIND("::",AH$1,1)+2,LEN(AH$1)-FIND("::",AH$1,1)+1)&amp;".png")</f>
        <v>dtcrh_german.png</v>
      </c>
      <c r="AJ73" t="s">
        <v>558</v>
      </c>
      <c r="AK73" t="s">
        <v>115</v>
      </c>
      <c r="AO73" t="str">
        <f>IF(IFERROR(MATCH($A73,{"start","end","deviceid","begin group","end group","calculate"},0),FALSE),"",$C73&amp;"_"&amp;MID(AO$1,FIND("::",AO$1,1)+2,LEN(AO$1)-FIND("::",AO$1,1)+1)&amp;".png")</f>
        <v>dtcrh_norwegian.png</v>
      </c>
      <c r="AQ73" t="s">
        <v>559</v>
      </c>
      <c r="AR73" t="s">
        <v>117</v>
      </c>
      <c r="AV73" t="str">
        <f>IF(IFERROR(MATCH($A73,{"start","end","deviceid","begin group","end group","calculate"},0),FALSE),"",$C73&amp;"_"&amp;MID(AV$1,FIND("::",AV$1,1)+2,LEN(AV$1)-FIND("::",AV$1,1)+1)&amp;".png")</f>
        <v>dtcrh_spanish.png</v>
      </c>
      <c r="AX73">
        <v>72</v>
      </c>
    </row>
    <row r="74" spans="1:50" ht="15" customHeight="1" x14ac:dyDescent="0.25">
      <c r="A74" t="s">
        <v>524</v>
      </c>
      <c r="B74" t="str">
        <f t="shared" si="2"/>
        <v>enn</v>
      </c>
      <c r="C74" t="s">
        <v>560</v>
      </c>
      <c r="D74" t="s">
        <v>561</v>
      </c>
      <c r="E74">
        <v>26</v>
      </c>
      <c r="F74" t="s">
        <v>74</v>
      </c>
      <c r="G74" t="s">
        <v>63</v>
      </c>
      <c r="H74" t="s">
        <v>107</v>
      </c>
      <c r="O74" t="s">
        <v>562</v>
      </c>
      <c r="P74" t="s">
        <v>109</v>
      </c>
      <c r="T74" t="str">
        <f>IF(IFERROR(MATCH($A74,{"start","end","deviceid","begin group","end group","calculate"},0),FALSE),"",$C74&amp;"_"&amp;MID(T$1,FIND("::",T$1,1)+2,LEN(T$1)-FIND("::",T$1,1)+1)&amp;".png")</f>
        <v>dtnah_english.png</v>
      </c>
      <c r="V74" t="s">
        <v>563</v>
      </c>
      <c r="W74" t="s">
        <v>111</v>
      </c>
      <c r="AA74" t="str">
        <f>IF(IFERROR(MATCH($A74,{"start","end","deviceid","begin group","end group","calculate"},0),FALSE),"",$C74&amp;"_"&amp;MID(AA$1,FIND("::",AA$1,1)+2,LEN(AA$1)-FIND("::",AA$1,1)+1)&amp;".png")</f>
        <v>dtnah_french.png</v>
      </c>
      <c r="AC74" t="s">
        <v>564</v>
      </c>
      <c r="AD74" t="s">
        <v>113</v>
      </c>
      <c r="AH74" t="str">
        <f>IF(IFERROR(MATCH($A74,{"start","end","deviceid","begin group","end group","calculate"},0),FALSE),"",$C74&amp;"_"&amp;MID(AH$1,FIND("::",AH$1,1)+2,LEN(AH$1)-FIND("::",AH$1,1)+1)&amp;".png")</f>
        <v>dtnah_german.png</v>
      </c>
      <c r="AJ74" t="s">
        <v>565</v>
      </c>
      <c r="AK74" t="s">
        <v>115</v>
      </c>
      <c r="AO74" t="str">
        <f>IF(IFERROR(MATCH($A74,{"start","end","deviceid","begin group","end group","calculate"},0),FALSE),"",$C74&amp;"_"&amp;MID(AO$1,FIND("::",AO$1,1)+2,LEN(AO$1)-FIND("::",AO$1,1)+1)&amp;".png")</f>
        <v>dtnah_norwegian.png</v>
      </c>
      <c r="AQ74" t="s">
        <v>566</v>
      </c>
      <c r="AR74" t="s">
        <v>117</v>
      </c>
      <c r="AV74" t="str">
        <f>IF(IFERROR(MATCH($A74,{"start","end","deviceid","begin group","end group","calculate"},0),FALSE),"",$C74&amp;"_"&amp;MID(AV$1,FIND("::",AV$1,1)+2,LEN(AV$1)-FIND("::",AV$1,1)+1)&amp;".png")</f>
        <v>dtnah_spanish.png</v>
      </c>
      <c r="AX74">
        <v>73</v>
      </c>
    </row>
    <row r="75" spans="1:50" ht="15" customHeight="1" x14ac:dyDescent="0.25">
      <c r="A75" t="s">
        <v>524</v>
      </c>
      <c r="B75" t="str">
        <f t="shared" si="2"/>
        <v>enn</v>
      </c>
      <c r="C75" t="s">
        <v>567</v>
      </c>
      <c r="D75" t="s">
        <v>568</v>
      </c>
      <c r="E75">
        <v>26</v>
      </c>
      <c r="F75" t="s">
        <v>74</v>
      </c>
      <c r="G75" t="s">
        <v>63</v>
      </c>
      <c r="H75" t="s">
        <v>107</v>
      </c>
      <c r="O75" t="s">
        <v>569</v>
      </c>
      <c r="P75" t="s">
        <v>109</v>
      </c>
      <c r="T75" t="str">
        <f>IF(IFERROR(MATCH($A75,{"start","end","deviceid","begin group","end group","calculate"},0),FALSE),"",$C75&amp;"_"&amp;MID(T$1,FIND("::",T$1,1)+2,LEN(T$1)-FIND("::",T$1,1)+1)&amp;".png")</f>
        <v>dtdch_english.png</v>
      </c>
      <c r="V75" t="s">
        <v>570</v>
      </c>
      <c r="W75" t="s">
        <v>111</v>
      </c>
      <c r="AA75" t="str">
        <f>IF(IFERROR(MATCH($A75,{"start","end","deviceid","begin group","end group","calculate"},0),FALSE),"",$C75&amp;"_"&amp;MID(AA$1,FIND("::",AA$1,1)+2,LEN(AA$1)-FIND("::",AA$1,1)+1)&amp;".png")</f>
        <v>dtdch_french.png</v>
      </c>
      <c r="AC75" t="s">
        <v>571</v>
      </c>
      <c r="AD75" t="s">
        <v>113</v>
      </c>
      <c r="AH75" t="str">
        <f>IF(IFERROR(MATCH($A75,{"start","end","deviceid","begin group","end group","calculate"},0),FALSE),"",$C75&amp;"_"&amp;MID(AH$1,FIND("::",AH$1,1)+2,LEN(AH$1)-FIND("::",AH$1,1)+1)&amp;".png")</f>
        <v>dtdch_german.png</v>
      </c>
      <c r="AJ75" t="s">
        <v>572</v>
      </c>
      <c r="AK75" t="s">
        <v>115</v>
      </c>
      <c r="AO75" t="str">
        <f>IF(IFERROR(MATCH($A75,{"start","end","deviceid","begin group","end group","calculate"},0),FALSE),"",$C75&amp;"_"&amp;MID(AO$1,FIND("::",AO$1,1)+2,LEN(AO$1)-FIND("::",AO$1,1)+1)&amp;".png")</f>
        <v>dtdch_norwegian.png</v>
      </c>
      <c r="AQ75" t="s">
        <v>573</v>
      </c>
      <c r="AR75" t="s">
        <v>117</v>
      </c>
      <c r="AV75" t="str">
        <f>IF(IFERROR(MATCH($A75,{"start","end","deviceid","begin group","end group","calculate"},0),FALSE),"",$C75&amp;"_"&amp;MID(AV$1,FIND("::",AV$1,1)+2,LEN(AV$1)-FIND("::",AV$1,1)+1)&amp;".png")</f>
        <v>dtdch_spanish.png</v>
      </c>
      <c r="AX75">
        <v>74</v>
      </c>
    </row>
    <row r="76" spans="1:50" ht="15" customHeight="1" x14ac:dyDescent="0.25">
      <c r="A76" t="s">
        <v>524</v>
      </c>
      <c r="B76" t="str">
        <f t="shared" si="2"/>
        <v>enn</v>
      </c>
      <c r="C76" t="s">
        <v>574</v>
      </c>
      <c r="D76" t="s">
        <v>575</v>
      </c>
      <c r="E76">
        <v>26</v>
      </c>
      <c r="F76" t="s">
        <v>74</v>
      </c>
      <c r="G76" t="s">
        <v>63</v>
      </c>
      <c r="H76" t="s">
        <v>107</v>
      </c>
      <c r="O76" t="s">
        <v>576</v>
      </c>
      <c r="P76" t="s">
        <v>109</v>
      </c>
      <c r="T76" t="str">
        <f>IF(IFERROR(MATCH($A76,{"start","end","deviceid","begin group","end group","calculate"},0),FALSE),"",$C76&amp;"_"&amp;MID(T$1,FIND("::",T$1,1)+2,LEN(T$1)-FIND("::",T$1,1)+1)&amp;".png")</f>
        <v>dtnth_english.png</v>
      </c>
      <c r="V76" t="s">
        <v>577</v>
      </c>
      <c r="W76" t="s">
        <v>111</v>
      </c>
      <c r="AA76" t="str">
        <f>IF(IFERROR(MATCH($A76,{"start","end","deviceid","begin group","end group","calculate"},0),FALSE),"",$C76&amp;"_"&amp;MID(AA$1,FIND("::",AA$1,1)+2,LEN(AA$1)-FIND("::",AA$1,1)+1)&amp;".png")</f>
        <v>dtnth_french.png</v>
      </c>
      <c r="AC76" t="s">
        <v>578</v>
      </c>
      <c r="AD76" t="s">
        <v>113</v>
      </c>
      <c r="AH76" t="str">
        <f>IF(IFERROR(MATCH($A76,{"start","end","deviceid","begin group","end group","calculate"},0),FALSE),"",$C76&amp;"_"&amp;MID(AH$1,FIND("::",AH$1,1)+2,LEN(AH$1)-FIND("::",AH$1,1)+1)&amp;".png")</f>
        <v>dtnth_german.png</v>
      </c>
      <c r="AJ76" t="s">
        <v>579</v>
      </c>
      <c r="AK76" t="s">
        <v>115</v>
      </c>
      <c r="AO76" t="str">
        <f>IF(IFERROR(MATCH($A76,{"start","end","deviceid","begin group","end group","calculate"},0),FALSE),"",$C76&amp;"_"&amp;MID(AO$1,FIND("::",AO$1,1)+2,LEN(AO$1)-FIND("::",AO$1,1)+1)&amp;".png")</f>
        <v>dtnth_norwegian.png</v>
      </c>
      <c r="AQ76" t="s">
        <v>580</v>
      </c>
      <c r="AR76" t="s">
        <v>117</v>
      </c>
      <c r="AV76" t="str">
        <f>IF(IFERROR(MATCH($A76,{"start","end","deviceid","begin group","end group","calculate"},0),FALSE),"",$C76&amp;"_"&amp;MID(AV$1,FIND("::",AV$1,1)+2,LEN(AV$1)-FIND("::",AV$1,1)+1)&amp;".png")</f>
        <v>dtnth_spanish.png</v>
      </c>
      <c r="AX76">
        <v>75</v>
      </c>
    </row>
    <row r="77" spans="1:50" ht="15" customHeight="1" x14ac:dyDescent="0.25">
      <c r="A77" t="s">
        <v>524</v>
      </c>
      <c r="B77" t="str">
        <f t="shared" si="2"/>
        <v>enn</v>
      </c>
      <c r="C77" t="s">
        <v>581</v>
      </c>
      <c r="D77" t="s">
        <v>582</v>
      </c>
      <c r="E77">
        <v>26</v>
      </c>
      <c r="F77" t="s">
        <v>74</v>
      </c>
      <c r="G77" t="s">
        <v>63</v>
      </c>
      <c r="H77" t="s">
        <v>107</v>
      </c>
      <c r="O77" t="s">
        <v>583</v>
      </c>
      <c r="P77" t="s">
        <v>109</v>
      </c>
      <c r="T77" t="str">
        <f>IF(IFERROR(MATCH($A77,{"start","end","deviceid","begin group","end group","calculate"},0),FALSE),"",$C77&amp;"_"&amp;MID(T$1,FIND("::",T$1,1)+2,LEN(T$1)-FIND("::",T$1,1)+1)&amp;".png")</f>
        <v>dtceh_english.png</v>
      </c>
      <c r="V77" t="s">
        <v>584</v>
      </c>
      <c r="W77" t="s">
        <v>111</v>
      </c>
      <c r="AA77" t="str">
        <f>IF(IFERROR(MATCH($A77,{"start","end","deviceid","begin group","end group","calculate"},0),FALSE),"",$C77&amp;"_"&amp;MID(AA$1,FIND("::",AA$1,1)+2,LEN(AA$1)-FIND("::",AA$1,1)+1)&amp;".png")</f>
        <v>dtceh_french.png</v>
      </c>
      <c r="AC77" t="s">
        <v>585</v>
      </c>
      <c r="AD77" t="s">
        <v>113</v>
      </c>
      <c r="AH77" t="str">
        <f>IF(IFERROR(MATCH($A77,{"start","end","deviceid","begin group","end group","calculate"},0),FALSE),"",$C77&amp;"_"&amp;MID(AH$1,FIND("::",AH$1,1)+2,LEN(AH$1)-FIND("::",AH$1,1)+1)&amp;".png")</f>
        <v>dtceh_german.png</v>
      </c>
      <c r="AJ77" t="s">
        <v>586</v>
      </c>
      <c r="AK77" t="s">
        <v>115</v>
      </c>
      <c r="AO77" t="str">
        <f>IF(IFERROR(MATCH($A77,{"start","end","deviceid","begin group","end group","calculate"},0),FALSE),"",$C77&amp;"_"&amp;MID(AO$1,FIND("::",AO$1,1)+2,LEN(AO$1)-FIND("::",AO$1,1)+1)&amp;".png")</f>
        <v>dtceh_norwegian.png</v>
      </c>
      <c r="AQ77" t="s">
        <v>587</v>
      </c>
      <c r="AR77" t="s">
        <v>117</v>
      </c>
      <c r="AV77" t="str">
        <f>IF(IFERROR(MATCH($A77,{"start","end","deviceid","begin group","end group","calculate"},0),FALSE),"",$C77&amp;"_"&amp;MID(AV$1,FIND("::",AV$1,1)+2,LEN(AV$1)-FIND("::",AV$1,1)+1)&amp;".png")</f>
        <v>dtceh_spanish.png</v>
      </c>
      <c r="AX77">
        <v>76</v>
      </c>
    </row>
    <row r="78" spans="1:50" ht="15" customHeight="1" x14ac:dyDescent="0.25">
      <c r="A78" t="s">
        <v>524</v>
      </c>
      <c r="B78" t="str">
        <f t="shared" si="2"/>
        <v>enn</v>
      </c>
      <c r="C78" t="s">
        <v>588</v>
      </c>
      <c r="D78" t="s">
        <v>589</v>
      </c>
      <c r="E78">
        <v>26</v>
      </c>
      <c r="F78" t="s">
        <v>74</v>
      </c>
      <c r="G78" t="s">
        <v>63</v>
      </c>
      <c r="H78" t="s">
        <v>107</v>
      </c>
      <c r="O78" t="s">
        <v>590</v>
      </c>
      <c r="P78" t="s">
        <v>109</v>
      </c>
      <c r="T78" t="str">
        <f>IF(IFERROR(MATCH($A78,{"start","end","deviceid","begin group","end group","calculate"},0),FALSE),"",$C78&amp;"_"&amp;MID(T$1,FIND("::",T$1,1)+2,LEN(T$1)-FIND("::",T$1,1)+1)&amp;".png")</f>
        <v>dtoh_english.png</v>
      </c>
      <c r="V78" t="s">
        <v>591</v>
      </c>
      <c r="W78" t="s">
        <v>111</v>
      </c>
      <c r="AA78" t="str">
        <f>IF(IFERROR(MATCH($A78,{"start","end","deviceid","begin group","end group","calculate"},0),FALSE),"",$C78&amp;"_"&amp;MID(AA$1,FIND("::",AA$1,1)+2,LEN(AA$1)-FIND("::",AA$1,1)+1)&amp;".png")</f>
        <v>dtoh_french.png</v>
      </c>
      <c r="AC78" t="s">
        <v>592</v>
      </c>
      <c r="AD78" t="s">
        <v>113</v>
      </c>
      <c r="AH78" t="str">
        <f>IF(IFERROR(MATCH($A78,{"start","end","deviceid","begin group","end group","calculate"},0),FALSE),"",$C78&amp;"_"&amp;MID(AH$1,FIND("::",AH$1,1)+2,LEN(AH$1)-FIND("::",AH$1,1)+1)&amp;".png")</f>
        <v>dtoh_german.png</v>
      </c>
      <c r="AJ78" t="s">
        <v>593</v>
      </c>
      <c r="AK78" t="s">
        <v>115</v>
      </c>
      <c r="AO78" t="str">
        <f>IF(IFERROR(MATCH($A78,{"start","end","deviceid","begin group","end group","calculate"},0),FALSE),"",$C78&amp;"_"&amp;MID(AO$1,FIND("::",AO$1,1)+2,LEN(AO$1)-FIND("::",AO$1,1)+1)&amp;".png")</f>
        <v>dtoh_norwegian.png</v>
      </c>
      <c r="AQ78" t="s">
        <v>594</v>
      </c>
      <c r="AR78" t="s">
        <v>117</v>
      </c>
      <c r="AV78" t="str">
        <f>IF(IFERROR(MATCH($A78,{"start","end","deviceid","begin group","end group","calculate"},0),FALSE),"",$C78&amp;"_"&amp;MID(AV$1,FIND("::",AV$1,1)+2,LEN(AV$1)-FIND("::",AV$1,1)+1)&amp;".png")</f>
        <v>dtoh_spanish.png</v>
      </c>
      <c r="AX78">
        <v>77</v>
      </c>
    </row>
    <row r="79" spans="1:50" ht="15" customHeight="1" x14ac:dyDescent="0.25">
      <c r="A79" t="s">
        <v>61</v>
      </c>
      <c r="B79" t="str">
        <f t="shared" si="2"/>
        <v/>
      </c>
      <c r="C79" t="s">
        <v>595</v>
      </c>
      <c r="D79" t="s">
        <v>596</v>
      </c>
      <c r="E79">
        <v>26</v>
      </c>
      <c r="F79" t="s">
        <v>74</v>
      </c>
      <c r="G79" t="s">
        <v>63</v>
      </c>
      <c r="J79" t="s">
        <v>597</v>
      </c>
      <c r="O79" t="s">
        <v>598</v>
      </c>
      <c r="P79" t="s">
        <v>95</v>
      </c>
      <c r="T79" t="str">
        <f>IF(IFERROR(MATCH($A79,{"start","end","deviceid","begin group","end group","calculate"},0),FALSE),"",$C79&amp;"_"&amp;MID(T$1,FIND("::",T$1,1)+2,LEN(T$1)-FIND("::",T$1,1)+1)&amp;".png")</f>
        <v>dtohs_english.png</v>
      </c>
      <c r="V79" t="s">
        <v>599</v>
      </c>
      <c r="W79" t="s">
        <v>123</v>
      </c>
      <c r="AA79" t="str">
        <f>IF(IFERROR(MATCH($A79,{"start","end","deviceid","begin group","end group","calculate"},0),FALSE),"",$C79&amp;"_"&amp;MID(AA$1,FIND("::",AA$1,1)+2,LEN(AA$1)-FIND("::",AA$1,1)+1)&amp;".png")</f>
        <v>dtohs_french.png</v>
      </c>
      <c r="AC79" t="s">
        <v>600</v>
      </c>
      <c r="AD79" t="s">
        <v>125</v>
      </c>
      <c r="AH79" t="str">
        <f>IF(IFERROR(MATCH($A79,{"start","end","deviceid","begin group","end group","calculate"},0),FALSE),"",$C79&amp;"_"&amp;MID(AH$1,FIND("::",AH$1,1)+2,LEN(AH$1)-FIND("::",AH$1,1)+1)&amp;".png")</f>
        <v>dtohs_german.png</v>
      </c>
      <c r="AJ79" t="s">
        <v>601</v>
      </c>
      <c r="AK79" t="s">
        <v>127</v>
      </c>
      <c r="AO79" t="str">
        <f>IF(IFERROR(MATCH($A79,{"start","end","deviceid","begin group","end group","calculate"},0),FALSE),"",$C79&amp;"_"&amp;MID(AO$1,FIND("::",AO$1,1)+2,LEN(AO$1)-FIND("::",AO$1,1)+1)&amp;".png")</f>
        <v>dtohs_norwegian.png</v>
      </c>
      <c r="AQ79" t="s">
        <v>602</v>
      </c>
      <c r="AR79" t="s">
        <v>129</v>
      </c>
      <c r="AV79" t="str">
        <f>IF(IFERROR(MATCH($A79,{"start","end","deviceid","begin group","end group","calculate"},0),FALSE),"",$C79&amp;"_"&amp;MID(AV$1,FIND("::",AV$1,1)+2,LEN(AV$1)-FIND("::",AV$1,1)+1)&amp;".png")</f>
        <v>dtohs_spanish.png</v>
      </c>
      <c r="AX79">
        <v>78</v>
      </c>
    </row>
    <row r="80" spans="1:50" ht="15" customHeight="1" x14ac:dyDescent="0.25">
      <c r="A80" s="1" t="s">
        <v>96</v>
      </c>
      <c r="B80" t="str">
        <f t="shared" si="2"/>
        <v/>
      </c>
      <c r="C80" t="s">
        <v>512</v>
      </c>
      <c r="F80" t="s">
        <v>52</v>
      </c>
      <c r="T80" t="str">
        <f>IF(IFERROR(MATCH($A80,{"start","end","deviceid","begin group","end group","calculate"},0),FALSE),"",$C80&amp;"_"&amp;MID(T$1,FIND("::",T$1,1)+2,LEN(T$1)-FIND("::",T$1,1)+1)&amp;".png")</f>
        <v/>
      </c>
      <c r="AA80" t="str">
        <f>IF(IFERROR(MATCH($A80,{"start","end","deviceid","begin group","end group","calculate"},0),FALSE),"",$C80&amp;"_"&amp;MID(AA$1,FIND("::",AA$1,1)+2,LEN(AA$1)-FIND("::",AA$1,1)+1)&amp;".png")</f>
        <v/>
      </c>
      <c r="AH80" t="str">
        <f>IF(IFERROR(MATCH($A80,{"start","end","deviceid","begin group","end group","calculate"},0),FALSE),"",$C80&amp;"_"&amp;MID(AH$1,FIND("::",AH$1,1)+2,LEN(AH$1)-FIND("::",AH$1,1)+1)&amp;".png")</f>
        <v/>
      </c>
      <c r="AO80" t="str">
        <f>IF(IFERROR(MATCH($A80,{"start","end","deviceid","begin group","end group","calculate"},0),FALSE),"",$C80&amp;"_"&amp;MID(AO$1,FIND("::",AO$1,1)+2,LEN(AO$1)-FIND("::",AO$1,1)+1)&amp;".png")</f>
        <v/>
      </c>
      <c r="AV80" t="str">
        <f>IF(IFERROR(MATCH($A80,{"start","end","deviceid","begin group","end group","calculate"},0),FALSE),"",$C80&amp;"_"&amp;MID(AV$1,FIND("::",AV$1,1)+2,LEN(AV$1)-FIND("::",AV$1,1)+1)&amp;".png")</f>
        <v/>
      </c>
      <c r="AX80">
        <v>79</v>
      </c>
    </row>
    <row r="81" spans="1:50" ht="15" customHeight="1" x14ac:dyDescent="0.25">
      <c r="A81" s="1" t="s">
        <v>58</v>
      </c>
      <c r="B81" t="str">
        <f t="shared" si="2"/>
        <v/>
      </c>
      <c r="C81" t="s">
        <v>603</v>
      </c>
      <c r="F81" t="s">
        <v>52</v>
      </c>
      <c r="O81" t="s">
        <v>604</v>
      </c>
      <c r="T81" t="str">
        <f>IF(IFERROR(MATCH($A81,{"start","end","deviceid","begin group","end group","calculate"},0),FALSE),"",$C81&amp;"_"&amp;MID(T$1,FIND("::",T$1,1)+2,LEN(T$1)-FIND("::",T$1,1)+1)&amp;".png")</f>
        <v/>
      </c>
      <c r="V81" t="s">
        <v>605</v>
      </c>
      <c r="AA81" t="str">
        <f>IF(IFERROR(MATCH($A81,{"start","end","deviceid","begin group","end group","calculate"},0),FALSE),"",$C81&amp;"_"&amp;MID(AA$1,FIND("::",AA$1,1)+2,LEN(AA$1)-FIND("::",AA$1,1)+1)&amp;".png")</f>
        <v/>
      </c>
      <c r="AC81" t="s">
        <v>606</v>
      </c>
      <c r="AH81" t="str">
        <f>IF(IFERROR(MATCH($A81,{"start","end","deviceid","begin group","end group","calculate"},0),FALSE),"",$C81&amp;"_"&amp;MID(AH$1,FIND("::",AH$1,1)+2,LEN(AH$1)-FIND("::",AH$1,1)+1)&amp;".png")</f>
        <v/>
      </c>
      <c r="AJ81" t="s">
        <v>607</v>
      </c>
      <c r="AO81" t="str">
        <f>IF(IFERROR(MATCH($A81,{"start","end","deviceid","begin group","end group","calculate"},0),FALSE),"",$C81&amp;"_"&amp;MID(AO$1,FIND("::",AO$1,1)+2,LEN(AO$1)-FIND("::",AO$1,1)+1)&amp;".png")</f>
        <v/>
      </c>
      <c r="AQ81" t="s">
        <v>608</v>
      </c>
      <c r="AV81" t="str">
        <f>IF(IFERROR(MATCH($A81,{"start","end","deviceid","begin group","end group","calculate"},0),FALSE),"",$C81&amp;"_"&amp;MID(AV$1,FIND("::",AV$1,1)+2,LEN(AV$1)-FIND("::",AV$1,1)+1)&amp;".png")</f>
        <v/>
      </c>
      <c r="AX81">
        <v>80</v>
      </c>
    </row>
    <row r="82" spans="1:50" ht="15" customHeight="1" x14ac:dyDescent="0.25">
      <c r="A82" t="s">
        <v>61</v>
      </c>
      <c r="B82" t="str">
        <f t="shared" si="2"/>
        <v/>
      </c>
      <c r="C82" t="s">
        <v>609</v>
      </c>
      <c r="F82" t="s">
        <v>52</v>
      </c>
      <c r="J82" t="s">
        <v>53</v>
      </c>
      <c r="K82" t="s">
        <v>63</v>
      </c>
      <c r="O82" t="s">
        <v>604</v>
      </c>
      <c r="P82" t="s">
        <v>610</v>
      </c>
      <c r="T82" t="str">
        <f>IF(IFERROR(MATCH($A82,{"start","end","deviceid","begin group","end group","calculate"},0),FALSE),"",$C82&amp;"_"&amp;MID(T$1,FIND("::",T$1,1)+2,LEN(T$1)-FIND("::",T$1,1)+1)&amp;".png")</f>
        <v>nl_ss_english.png</v>
      </c>
      <c r="V82" t="s">
        <v>605</v>
      </c>
      <c r="W82" t="s">
        <v>611</v>
      </c>
      <c r="AA82" t="str">
        <f>IF(IFERROR(MATCH($A82,{"start","end","deviceid","begin group","end group","calculate"},0),FALSE),"",$C82&amp;"_"&amp;MID(AA$1,FIND("::",AA$1,1)+2,LEN(AA$1)-FIND("::",AA$1,1)+1)&amp;".png")</f>
        <v>nl_ss_french.png</v>
      </c>
      <c r="AC82" t="s">
        <v>606</v>
      </c>
      <c r="AD82" t="s">
        <v>612</v>
      </c>
      <c r="AH82" t="str">
        <f>IF(IFERROR(MATCH($A82,{"start","end","deviceid","begin group","end group","calculate"},0),FALSE),"",$C82&amp;"_"&amp;MID(AH$1,FIND("::",AH$1,1)+2,LEN(AH$1)-FIND("::",AH$1,1)+1)&amp;".png")</f>
        <v>nl_ss_german.png</v>
      </c>
      <c r="AJ82" t="s">
        <v>607</v>
      </c>
      <c r="AK82" t="s">
        <v>613</v>
      </c>
      <c r="AO82" t="str">
        <f>IF(IFERROR(MATCH($A82,{"start","end","deviceid","begin group","end group","calculate"},0),FALSE),"",$C82&amp;"_"&amp;MID(AO$1,FIND("::",AO$1,1)+2,LEN(AO$1)-FIND("::",AO$1,1)+1)&amp;".png")</f>
        <v>nl_ss_norwegian.png</v>
      </c>
      <c r="AQ82" t="s">
        <v>608</v>
      </c>
      <c r="AR82" t="s">
        <v>614</v>
      </c>
      <c r="AV82" t="str">
        <f>IF(IFERROR(MATCH($A82,{"start","end","deviceid","begin group","end group","calculate"},0),FALSE),"",$C82&amp;"_"&amp;MID(AV$1,FIND("::",AV$1,1)+2,LEN(AV$1)-FIND("::",AV$1,1)+1)&amp;".png")</f>
        <v>nl_ss_spanish.png</v>
      </c>
      <c r="AX82">
        <v>81</v>
      </c>
    </row>
    <row r="83" spans="1:50" ht="15" customHeight="1" x14ac:dyDescent="0.25">
      <c r="A83" t="s">
        <v>615</v>
      </c>
      <c r="B83" t="str">
        <f t="shared" si="2"/>
        <v>hla</v>
      </c>
      <c r="C83" t="s">
        <v>616</v>
      </c>
      <c r="D83" t="s">
        <v>617</v>
      </c>
      <c r="E83">
        <v>27</v>
      </c>
      <c r="F83" t="s">
        <v>52</v>
      </c>
      <c r="G83" t="s">
        <v>63</v>
      </c>
      <c r="H83" t="s">
        <v>107</v>
      </c>
      <c r="J83" t="s">
        <v>53</v>
      </c>
      <c r="O83" t="s">
        <v>618</v>
      </c>
      <c r="P83" t="s">
        <v>109</v>
      </c>
      <c r="T83" t="str">
        <f>IF(IFERROR(MATCH($A83,{"start","end","deviceid","begin group","end group","calculate"},0),FALSE),"",$C83&amp;"_"&amp;MID(T$1,FIND("::",T$1,1)+2,LEN(T$1)-FIND("::",T$1,1)+1)&amp;".png")</f>
        <v>hlal6m_english.png</v>
      </c>
      <c r="V83" t="s">
        <v>619</v>
      </c>
      <c r="W83" t="s">
        <v>111</v>
      </c>
      <c r="AA83" t="str">
        <f>IF(IFERROR(MATCH($A83,{"start","end","deviceid","begin group","end group","calculate"},0),FALSE),"",$C83&amp;"_"&amp;MID(AA$1,FIND("::",AA$1,1)+2,LEN(AA$1)-FIND("::",AA$1,1)+1)&amp;".png")</f>
        <v>hlal6m_french.png</v>
      </c>
      <c r="AC83" t="s">
        <v>620</v>
      </c>
      <c r="AD83" t="s">
        <v>113</v>
      </c>
      <c r="AH83" t="str">
        <f>IF(IFERROR(MATCH($A83,{"start","end","deviceid","begin group","end group","calculate"},0),FALSE),"",$C83&amp;"_"&amp;MID(AH$1,FIND("::",AH$1,1)+2,LEN(AH$1)-FIND("::",AH$1,1)+1)&amp;".png")</f>
        <v>hlal6m_german.png</v>
      </c>
      <c r="AJ83" t="s">
        <v>621</v>
      </c>
      <c r="AK83" t="s">
        <v>115</v>
      </c>
      <c r="AO83" t="str">
        <f>IF(IFERROR(MATCH($A83,{"start","end","deviceid","begin group","end group","calculate"},0),FALSE),"",$C83&amp;"_"&amp;MID(AO$1,FIND("::",AO$1,1)+2,LEN(AO$1)-FIND("::",AO$1,1)+1)&amp;".png")</f>
        <v>hlal6m_norwegian.png</v>
      </c>
      <c r="AQ83" t="s">
        <v>622</v>
      </c>
      <c r="AR83" t="s">
        <v>117</v>
      </c>
      <c r="AV83" t="str">
        <f>IF(IFERROR(MATCH($A83,{"start","end","deviceid","begin group","end group","calculate"},0),FALSE),"",$C83&amp;"_"&amp;MID(AV$1,FIND("::",AV$1,1)+2,LEN(AV$1)-FIND("::",AV$1,1)+1)&amp;".png")</f>
        <v>hlal6m_spanish.png</v>
      </c>
      <c r="AX83">
        <v>82</v>
      </c>
    </row>
    <row r="84" spans="1:50" ht="15" customHeight="1" x14ac:dyDescent="0.25">
      <c r="A84" t="s">
        <v>623</v>
      </c>
      <c r="B84" t="str">
        <f t="shared" si="2"/>
        <v>jnp</v>
      </c>
      <c r="C84" t="s">
        <v>624</v>
      </c>
      <c r="D84" t="s">
        <v>625</v>
      </c>
      <c r="E84">
        <v>28</v>
      </c>
      <c r="F84" t="s">
        <v>52</v>
      </c>
      <c r="G84" t="s">
        <v>63</v>
      </c>
      <c r="H84" t="s">
        <v>107</v>
      </c>
      <c r="J84" t="s">
        <v>53</v>
      </c>
      <c r="O84" t="s">
        <v>626</v>
      </c>
      <c r="P84" t="s">
        <v>109</v>
      </c>
      <c r="T84" t="str">
        <f>IF(IFERROR(MATCH($A84,{"start","end","deviceid","begin group","end group","calculate"},0),FALSE),"",$C84&amp;"_"&amp;MID(T$1,FIND("::",T$1,1)+2,LEN(T$1)-FIND("::",T$1,1)+1)&amp;".png")</f>
        <v>jnpl6m_english.png</v>
      </c>
      <c r="V84" t="s">
        <v>627</v>
      </c>
      <c r="W84" t="s">
        <v>111</v>
      </c>
      <c r="AA84" t="str">
        <f>IF(IFERROR(MATCH($A84,{"start","end","deviceid","begin group","end group","calculate"},0),FALSE),"",$C84&amp;"_"&amp;MID(AA$1,FIND("::",AA$1,1)+2,LEN(AA$1)-FIND("::",AA$1,1)+1)&amp;".png")</f>
        <v>jnpl6m_french.png</v>
      </c>
      <c r="AC84" t="s">
        <v>628</v>
      </c>
      <c r="AD84" t="s">
        <v>113</v>
      </c>
      <c r="AH84" t="str">
        <f>IF(IFERROR(MATCH($A84,{"start","end","deviceid","begin group","end group","calculate"},0),FALSE),"",$C84&amp;"_"&amp;MID(AH$1,FIND("::",AH$1,1)+2,LEN(AH$1)-FIND("::",AH$1,1)+1)&amp;".png")</f>
        <v>jnpl6m_german.png</v>
      </c>
      <c r="AJ84" t="s">
        <v>629</v>
      </c>
      <c r="AK84" t="s">
        <v>115</v>
      </c>
      <c r="AO84" t="str">
        <f>IF(IFERROR(MATCH($A84,{"start","end","deviceid","begin group","end group","calculate"},0),FALSE),"",$C84&amp;"_"&amp;MID(AO$1,FIND("::",AO$1,1)+2,LEN(AO$1)-FIND("::",AO$1,1)+1)&amp;".png")</f>
        <v>jnpl6m_norwegian.png</v>
      </c>
      <c r="AQ84" t="s">
        <v>630</v>
      </c>
      <c r="AR84" t="s">
        <v>117</v>
      </c>
      <c r="AV84" t="str">
        <f>IF(IFERROR(MATCH($A84,{"start","end","deviceid","begin group","end group","calculate"},0),FALSE),"",$C84&amp;"_"&amp;MID(AV$1,FIND("::",AV$1,1)+2,LEN(AV$1)-FIND("::",AV$1,1)+1)&amp;".png")</f>
        <v>jnpl6m_spanish.png</v>
      </c>
      <c r="AX84">
        <v>83</v>
      </c>
    </row>
    <row r="85" spans="1:50" ht="15" customHeight="1" x14ac:dyDescent="0.25">
      <c r="A85" t="s">
        <v>631</v>
      </c>
      <c r="B85" t="str">
        <f t="shared" si="2"/>
        <v>jda</v>
      </c>
      <c r="C85" t="s">
        <v>632</v>
      </c>
      <c r="D85" t="s">
        <v>633</v>
      </c>
      <c r="E85">
        <v>29</v>
      </c>
      <c r="F85" t="s">
        <v>52</v>
      </c>
      <c r="G85" t="s">
        <v>63</v>
      </c>
      <c r="H85" t="s">
        <v>107</v>
      </c>
      <c r="J85" t="s">
        <v>53</v>
      </c>
      <c r="O85" t="s">
        <v>634</v>
      </c>
      <c r="P85" t="s">
        <v>109</v>
      </c>
      <c r="T85" t="str">
        <f>IF(IFERROR(MATCH($A85,{"start","end","deviceid","begin group","end group","calculate"},0),FALSE),"",$C85&amp;"_"&amp;MID(T$1,FIND("::",T$1,1)+2,LEN(T$1)-FIND("::",T$1,1)+1)&amp;".png")</f>
        <v>jdal6m_english.png</v>
      </c>
      <c r="V85" t="s">
        <v>635</v>
      </c>
      <c r="W85" t="s">
        <v>111</v>
      </c>
      <c r="AA85" t="str">
        <f>IF(IFERROR(MATCH($A85,{"start","end","deviceid","begin group","end group","calculate"},0),FALSE),"",$C85&amp;"_"&amp;MID(AA$1,FIND("::",AA$1,1)+2,LEN(AA$1)-FIND("::",AA$1,1)+1)&amp;".png")</f>
        <v>jdal6m_french.png</v>
      </c>
      <c r="AC85" t="s">
        <v>636</v>
      </c>
      <c r="AD85" t="s">
        <v>113</v>
      </c>
      <c r="AH85" t="str">
        <f>IF(IFERROR(MATCH($A85,{"start","end","deviceid","begin group","end group","calculate"},0),FALSE),"",$C85&amp;"_"&amp;MID(AH$1,FIND("::",AH$1,1)+2,LEN(AH$1)-FIND("::",AH$1,1)+1)&amp;".png")</f>
        <v>jdal6m_german.png</v>
      </c>
      <c r="AJ85" t="s">
        <v>637</v>
      </c>
      <c r="AK85" t="s">
        <v>115</v>
      </c>
      <c r="AO85" t="str">
        <f>IF(IFERROR(MATCH($A85,{"start","end","deviceid","begin group","end group","calculate"},0),FALSE),"",$C85&amp;"_"&amp;MID(AO$1,FIND("::",AO$1,1)+2,LEN(AO$1)-FIND("::",AO$1,1)+1)&amp;".png")</f>
        <v>jdal6m_norwegian.png</v>
      </c>
      <c r="AQ85" t="s">
        <v>638</v>
      </c>
      <c r="AR85" t="s">
        <v>117</v>
      </c>
      <c r="AV85" t="str">
        <f>IF(IFERROR(MATCH($A85,{"start","end","deviceid","begin group","end group","calculate"},0),FALSE),"",$C85&amp;"_"&amp;MID(AV$1,FIND("::",AV$1,1)+2,LEN(AV$1)-FIND("::",AV$1,1)+1)&amp;".png")</f>
        <v>jdal6m_spanish.png</v>
      </c>
      <c r="AX85">
        <v>84</v>
      </c>
    </row>
    <row r="86" spans="1:50" ht="15" customHeight="1" x14ac:dyDescent="0.25">
      <c r="A86" t="s">
        <v>639</v>
      </c>
      <c r="B86" t="str">
        <f t="shared" si="2"/>
        <v>cfs</v>
      </c>
      <c r="C86" t="s">
        <v>640</v>
      </c>
      <c r="D86" t="s">
        <v>641</v>
      </c>
      <c r="E86">
        <v>30</v>
      </c>
      <c r="F86" t="s">
        <v>52</v>
      </c>
      <c r="G86" t="s">
        <v>63</v>
      </c>
      <c r="H86" t="s">
        <v>107</v>
      </c>
      <c r="J86" t="s">
        <v>53</v>
      </c>
      <c r="O86" t="s">
        <v>642</v>
      </c>
      <c r="P86" t="s">
        <v>109</v>
      </c>
      <c r="T86" t="str">
        <f>IF(IFERROR(MATCH($A86,{"start","end","deviceid","begin group","end group","calculate"},0),FALSE),"",$C86&amp;"_"&amp;MID(T$1,FIND("::",T$1,1)+2,LEN(T$1)-FIND("::",T$1,1)+1)&amp;".png")</f>
        <v>cfrl6m_english.png</v>
      </c>
      <c r="V86" t="s">
        <v>643</v>
      </c>
      <c r="W86" t="s">
        <v>111</v>
      </c>
      <c r="AA86" t="str">
        <f>IF(IFERROR(MATCH($A86,{"start","end","deviceid","begin group","end group","calculate"},0),FALSE),"",$C86&amp;"_"&amp;MID(AA$1,FIND("::",AA$1,1)+2,LEN(AA$1)-FIND("::",AA$1,1)+1)&amp;".png")</f>
        <v>cfrl6m_french.png</v>
      </c>
      <c r="AC86" t="s">
        <v>644</v>
      </c>
      <c r="AD86" t="s">
        <v>113</v>
      </c>
      <c r="AH86" t="str">
        <f>IF(IFERROR(MATCH($A86,{"start","end","deviceid","begin group","end group","calculate"},0),FALSE),"",$C86&amp;"_"&amp;MID(AH$1,FIND("::",AH$1,1)+2,LEN(AH$1)-FIND("::",AH$1,1)+1)&amp;".png")</f>
        <v>cfrl6m_german.png</v>
      </c>
      <c r="AJ86" t="s">
        <v>645</v>
      </c>
      <c r="AK86" t="s">
        <v>115</v>
      </c>
      <c r="AO86" t="str">
        <f>IF(IFERROR(MATCH($A86,{"start","end","deviceid","begin group","end group","calculate"},0),FALSE),"",$C86&amp;"_"&amp;MID(AO$1,FIND("::",AO$1,1)+2,LEN(AO$1)-FIND("::",AO$1,1)+1)&amp;".png")</f>
        <v>cfrl6m_norwegian.png</v>
      </c>
      <c r="AQ86" t="s">
        <v>646</v>
      </c>
      <c r="AR86" t="s">
        <v>117</v>
      </c>
      <c r="AV86" t="str">
        <f>IF(IFERROR(MATCH($A86,{"start","end","deviceid","begin group","end group","calculate"},0),FALSE),"",$C86&amp;"_"&amp;MID(AV$1,FIND("::",AV$1,1)+2,LEN(AV$1)-FIND("::",AV$1,1)+1)&amp;".png")</f>
        <v>cfrl6m_spanish.png</v>
      </c>
      <c r="AX86">
        <v>85</v>
      </c>
    </row>
    <row r="87" spans="1:50" ht="15" customHeight="1" x14ac:dyDescent="0.25">
      <c r="A87" t="s">
        <v>639</v>
      </c>
      <c r="B87" t="str">
        <f t="shared" si="2"/>
        <v>cfs</v>
      </c>
      <c r="C87" t="s">
        <v>647</v>
      </c>
      <c r="D87" t="s">
        <v>648</v>
      </c>
      <c r="E87">
        <v>31</v>
      </c>
      <c r="F87" t="s">
        <v>52</v>
      </c>
      <c r="G87" t="s">
        <v>63</v>
      </c>
      <c r="H87" t="s">
        <v>107</v>
      </c>
      <c r="J87" t="s">
        <v>53</v>
      </c>
      <c r="O87" t="s">
        <v>649</v>
      </c>
      <c r="P87" t="s">
        <v>109</v>
      </c>
      <c r="T87" t="str">
        <f>IF(IFERROR(MATCH($A87,{"start","end","deviceid","begin group","end group","calculate"},0),FALSE),"",$C87&amp;"_"&amp;MID(T$1,FIND("::",T$1,1)+2,LEN(T$1)-FIND("::",T$1,1)+1)&amp;".png")</f>
        <v>cfpl6m_english.png</v>
      </c>
      <c r="V87" t="s">
        <v>650</v>
      </c>
      <c r="W87" t="s">
        <v>111</v>
      </c>
      <c r="AA87" t="str">
        <f>IF(IFERROR(MATCH($A87,{"start","end","deviceid","begin group","end group","calculate"},0),FALSE),"",$C87&amp;"_"&amp;MID(AA$1,FIND("::",AA$1,1)+2,LEN(AA$1)-FIND("::",AA$1,1)+1)&amp;".png")</f>
        <v>cfpl6m_french.png</v>
      </c>
      <c r="AC87" t="s">
        <v>651</v>
      </c>
      <c r="AD87" t="s">
        <v>113</v>
      </c>
      <c r="AH87" t="str">
        <f>IF(IFERROR(MATCH($A87,{"start","end","deviceid","begin group","end group","calculate"},0),FALSE),"",$C87&amp;"_"&amp;MID(AH$1,FIND("::",AH$1,1)+2,LEN(AH$1)-FIND("::",AH$1,1)+1)&amp;".png")</f>
        <v>cfpl6m_german.png</v>
      </c>
      <c r="AJ87" t="s">
        <v>652</v>
      </c>
      <c r="AK87" t="s">
        <v>115</v>
      </c>
      <c r="AO87" t="str">
        <f>IF(IFERROR(MATCH($A87,{"start","end","deviceid","begin group","end group","calculate"},0),FALSE),"",$C87&amp;"_"&amp;MID(AO$1,FIND("::",AO$1,1)+2,LEN(AO$1)-FIND("::",AO$1,1)+1)&amp;".png")</f>
        <v>cfpl6m_norwegian.png</v>
      </c>
      <c r="AQ87" t="s">
        <v>653</v>
      </c>
      <c r="AR87" t="s">
        <v>117</v>
      </c>
      <c r="AV87" t="str">
        <f>IF(IFERROR(MATCH($A87,{"start","end","deviceid","begin group","end group","calculate"},0),FALSE),"",$C87&amp;"_"&amp;MID(AV$1,FIND("::",AV$1,1)+2,LEN(AV$1)-FIND("::",AV$1,1)+1)&amp;".png")</f>
        <v>cfpl6m_spanish.png</v>
      </c>
      <c r="AX87">
        <v>86</v>
      </c>
    </row>
    <row r="88" spans="1:50" ht="15" customHeight="1" x14ac:dyDescent="0.25">
      <c r="A88" t="s">
        <v>639</v>
      </c>
      <c r="B88" t="str">
        <f t="shared" si="2"/>
        <v>cfs</v>
      </c>
      <c r="C88" t="s">
        <v>654</v>
      </c>
      <c r="D88" t="s">
        <v>655</v>
      </c>
      <c r="E88">
        <v>32</v>
      </c>
      <c r="F88" t="s">
        <v>52</v>
      </c>
      <c r="G88" t="s">
        <v>63</v>
      </c>
      <c r="H88" t="s">
        <v>107</v>
      </c>
      <c r="J88" t="s">
        <v>53</v>
      </c>
      <c r="O88" t="s">
        <v>656</v>
      </c>
      <c r="P88" t="s">
        <v>109</v>
      </c>
      <c r="T88" t="str">
        <f>IF(IFERROR(MATCH($A88,{"start","end","deviceid","begin group","end group","calculate"},0),FALSE),"",$C88&amp;"_"&amp;MID(T$1,FIND("::",T$1,1)+2,LEN(T$1)-FIND("::",T$1,1)+1)&amp;".png")</f>
        <v>cffl6m_english.png</v>
      </c>
      <c r="V88" t="s">
        <v>657</v>
      </c>
      <c r="W88" t="s">
        <v>111</v>
      </c>
      <c r="AA88" t="str">
        <f>IF(IFERROR(MATCH($A88,{"start","end","deviceid","begin group","end group","calculate"},0),FALSE),"",$C88&amp;"_"&amp;MID(AA$1,FIND("::",AA$1,1)+2,LEN(AA$1)-FIND("::",AA$1,1)+1)&amp;".png")</f>
        <v>cffl6m_french.png</v>
      </c>
      <c r="AC88" t="s">
        <v>658</v>
      </c>
      <c r="AD88" t="s">
        <v>113</v>
      </c>
      <c r="AH88" t="str">
        <f>IF(IFERROR(MATCH($A88,{"start","end","deviceid","begin group","end group","calculate"},0),FALSE),"",$C88&amp;"_"&amp;MID(AH$1,FIND("::",AH$1,1)+2,LEN(AH$1)-FIND("::",AH$1,1)+1)&amp;".png")</f>
        <v>cffl6m_german.png</v>
      </c>
      <c r="AJ88" t="s">
        <v>659</v>
      </c>
      <c r="AK88" t="s">
        <v>115</v>
      </c>
      <c r="AO88" t="str">
        <f>IF(IFERROR(MATCH($A88,{"start","end","deviceid","begin group","end group","calculate"},0),FALSE),"",$C88&amp;"_"&amp;MID(AO$1,FIND("::",AO$1,1)+2,LEN(AO$1)-FIND("::",AO$1,1)+1)&amp;".png")</f>
        <v>cffl6m_norwegian.png</v>
      </c>
      <c r="AQ88" t="s">
        <v>660</v>
      </c>
      <c r="AR88" t="s">
        <v>117</v>
      </c>
      <c r="AV88" t="str">
        <f>IF(IFERROR(MATCH($A88,{"start","end","deviceid","begin group","end group","calculate"},0),FALSE),"",$C88&amp;"_"&amp;MID(AV$1,FIND("::",AV$1,1)+2,LEN(AV$1)-FIND("::",AV$1,1)+1)&amp;".png")</f>
        <v>cffl6m_spanish.png</v>
      </c>
      <c r="AX88">
        <v>87</v>
      </c>
    </row>
    <row r="89" spans="1:50" ht="15" customHeight="1" x14ac:dyDescent="0.25">
      <c r="A89" t="s">
        <v>661</v>
      </c>
      <c r="B89" t="str">
        <f t="shared" si="2"/>
        <v>fca</v>
      </c>
      <c r="C89" t="s">
        <v>662</v>
      </c>
      <c r="D89" t="s">
        <v>663</v>
      </c>
      <c r="E89">
        <v>33</v>
      </c>
      <c r="F89" t="s">
        <v>52</v>
      </c>
      <c r="G89" t="s">
        <v>63</v>
      </c>
      <c r="H89" t="s">
        <v>107</v>
      </c>
      <c r="J89" t="s">
        <v>53</v>
      </c>
      <c r="O89" t="s">
        <v>664</v>
      </c>
      <c r="P89" t="s">
        <v>109</v>
      </c>
      <c r="T89" t="str">
        <f>IF(IFERROR(MATCH($A89,{"start","end","deviceid","begin group","end group","calculate"},0),FALSE),"",$C89&amp;"_"&amp;MID(T$1,FIND("::",T$1,1)+2,LEN(T$1)-FIND("::",T$1,1)+1)&amp;".png")</f>
        <v>fcac_english.png</v>
      </c>
      <c r="V89" t="s">
        <v>665</v>
      </c>
      <c r="W89" t="s">
        <v>111</v>
      </c>
      <c r="AA89" t="str">
        <f>IF(IFERROR(MATCH($A89,{"start","end","deviceid","begin group","end group","calculate"},0),FALSE),"",$C89&amp;"_"&amp;MID(AA$1,FIND("::",AA$1,1)+2,LEN(AA$1)-FIND("::",AA$1,1)+1)&amp;".png")</f>
        <v>fcac_french.png</v>
      </c>
      <c r="AC89" t="s">
        <v>666</v>
      </c>
      <c r="AD89" t="s">
        <v>113</v>
      </c>
      <c r="AH89" t="str">
        <f>IF(IFERROR(MATCH($A89,{"start","end","deviceid","begin group","end group","calculate"},0),FALSE),"",$C89&amp;"_"&amp;MID(AH$1,FIND("::",AH$1,1)+2,LEN(AH$1)-FIND("::",AH$1,1)+1)&amp;".png")</f>
        <v>fcac_german.png</v>
      </c>
      <c r="AJ89" t="s">
        <v>667</v>
      </c>
      <c r="AK89" t="s">
        <v>115</v>
      </c>
      <c r="AO89" t="str">
        <f>IF(IFERROR(MATCH($A89,{"start","end","deviceid","begin group","end group","calculate"},0),FALSE),"",$C89&amp;"_"&amp;MID(AO$1,FIND("::",AO$1,1)+2,LEN(AO$1)-FIND("::",AO$1,1)+1)&amp;".png")</f>
        <v>fcac_norwegian.png</v>
      </c>
      <c r="AQ89" t="s">
        <v>668</v>
      </c>
      <c r="AR89" t="s">
        <v>117</v>
      </c>
      <c r="AV89" t="str">
        <f>IF(IFERROR(MATCH($A89,{"start","end","deviceid","begin group","end group","calculate"},0),FALSE),"",$C89&amp;"_"&amp;MID(AV$1,FIND("::",AV$1,1)+2,LEN(AV$1)-FIND("::",AV$1,1)+1)&amp;".png")</f>
        <v>fcac_spanish.png</v>
      </c>
      <c r="AX89">
        <v>88</v>
      </c>
    </row>
    <row r="90" spans="1:50" ht="15" customHeight="1" x14ac:dyDescent="0.25">
      <c r="A90" t="s">
        <v>669</v>
      </c>
      <c r="B90" t="str">
        <f t="shared" si="2"/>
        <v>fss</v>
      </c>
      <c r="C90" t="s">
        <v>670</v>
      </c>
      <c r="D90" t="s">
        <v>671</v>
      </c>
      <c r="E90">
        <v>34</v>
      </c>
      <c r="F90" t="s">
        <v>52</v>
      </c>
      <c r="G90" t="s">
        <v>63</v>
      </c>
      <c r="H90" t="s">
        <v>107</v>
      </c>
      <c r="J90" t="s">
        <v>53</v>
      </c>
      <c r="O90" t="s">
        <v>672</v>
      </c>
      <c r="P90" t="s">
        <v>109</v>
      </c>
      <c r="T90" t="str">
        <f>IF(IFERROR(MATCH($A90,{"start","end","deviceid","begin group","end group","calculate"},0),FALSE),"",$C90&amp;"_"&amp;MID(T$1,FIND("::",T$1,1)+2,LEN(T$1)-FIND("::",T$1,1)+1)&amp;".png")</f>
        <v>fssc_english.png</v>
      </c>
      <c r="V90" t="s">
        <v>673</v>
      </c>
      <c r="W90" t="s">
        <v>111</v>
      </c>
      <c r="AA90" t="str">
        <f>IF(IFERROR(MATCH($A90,{"start","end","deviceid","begin group","end group","calculate"},0),FALSE),"",$C90&amp;"_"&amp;MID(AA$1,FIND("::",AA$1,1)+2,LEN(AA$1)-FIND("::",AA$1,1)+1)&amp;".png")</f>
        <v>fssc_french.png</v>
      </c>
      <c r="AC90" t="s">
        <v>674</v>
      </c>
      <c r="AD90" t="s">
        <v>113</v>
      </c>
      <c r="AH90" t="str">
        <f>IF(IFERROR(MATCH($A90,{"start","end","deviceid","begin group","end group","calculate"},0),FALSE),"",$C90&amp;"_"&amp;MID(AH$1,FIND("::",AH$1,1)+2,LEN(AH$1)-FIND("::",AH$1,1)+1)&amp;".png")</f>
        <v>fssc_german.png</v>
      </c>
      <c r="AJ90" t="s">
        <v>675</v>
      </c>
      <c r="AK90" t="s">
        <v>115</v>
      </c>
      <c r="AO90" t="str">
        <f>IF(IFERROR(MATCH($A90,{"start","end","deviceid","begin group","end group","calculate"},0),FALSE),"",$C90&amp;"_"&amp;MID(AO$1,FIND("::",AO$1,1)+2,LEN(AO$1)-FIND("::",AO$1,1)+1)&amp;".png")</f>
        <v>fssc_norwegian.png</v>
      </c>
      <c r="AQ90" t="s">
        <v>676</v>
      </c>
      <c r="AR90" t="s">
        <v>117</v>
      </c>
      <c r="AV90" t="str">
        <f>IF(IFERROR(MATCH($A90,{"start","end","deviceid","begin group","end group","calculate"},0),FALSE),"",$C90&amp;"_"&amp;MID(AV$1,FIND("::",AV$1,1)+2,LEN(AV$1)-FIND("::",AV$1,1)+1)&amp;".png")</f>
        <v>fssc_spanish.png</v>
      </c>
      <c r="AX90">
        <v>89</v>
      </c>
    </row>
    <row r="91" spans="1:50" ht="15" customHeight="1" x14ac:dyDescent="0.25">
      <c r="A91" t="s">
        <v>677</v>
      </c>
      <c r="B91" t="str">
        <f t="shared" si="2"/>
        <v>fsf</v>
      </c>
      <c r="C91" t="s">
        <v>678</v>
      </c>
      <c r="D91" t="s">
        <v>679</v>
      </c>
      <c r="E91">
        <v>35</v>
      </c>
      <c r="F91" t="s">
        <v>52</v>
      </c>
      <c r="G91" t="s">
        <v>63</v>
      </c>
      <c r="H91" t="s">
        <v>107</v>
      </c>
      <c r="J91" t="s">
        <v>53</v>
      </c>
      <c r="O91" t="s">
        <v>680</v>
      </c>
      <c r="P91" t="s">
        <v>109</v>
      </c>
      <c r="T91" t="str">
        <f>IF(IFERROR(MATCH($A91,{"start","end","deviceid","begin group","end group","calculate"},0),FALSE),"",$C91&amp;"_"&amp;MID(T$1,FIND("::",T$1,1)+2,LEN(T$1)-FIND("::",T$1,1)+1)&amp;".png")</f>
        <v>fsfc_english.png</v>
      </c>
      <c r="V91" t="s">
        <v>681</v>
      </c>
      <c r="W91" t="s">
        <v>111</v>
      </c>
      <c r="AA91" t="str">
        <f>IF(IFERROR(MATCH($A91,{"start","end","deviceid","begin group","end group","calculate"},0),FALSE),"",$C91&amp;"_"&amp;MID(AA$1,FIND("::",AA$1,1)+2,LEN(AA$1)-FIND("::",AA$1,1)+1)&amp;".png")</f>
        <v>fsfc_french.png</v>
      </c>
      <c r="AC91" t="s">
        <v>682</v>
      </c>
      <c r="AD91" t="s">
        <v>113</v>
      </c>
      <c r="AH91" t="str">
        <f>IF(IFERROR(MATCH($A91,{"start","end","deviceid","begin group","end group","calculate"},0),FALSE),"",$C91&amp;"_"&amp;MID(AH$1,FIND("::",AH$1,1)+2,LEN(AH$1)-FIND("::",AH$1,1)+1)&amp;".png")</f>
        <v>fsfc_german.png</v>
      </c>
      <c r="AJ91" t="s">
        <v>683</v>
      </c>
      <c r="AK91" t="s">
        <v>115</v>
      </c>
      <c r="AO91" t="str">
        <f>IF(IFERROR(MATCH($A91,{"start","end","deviceid","begin group","end group","calculate"},0),FALSE),"",$C91&amp;"_"&amp;MID(AO$1,FIND("::",AO$1,1)+2,LEN(AO$1)-FIND("::",AO$1,1)+1)&amp;".png")</f>
        <v>fsfc_norwegian.png</v>
      </c>
      <c r="AQ91" t="s">
        <v>684</v>
      </c>
      <c r="AR91" t="s">
        <v>117</v>
      </c>
      <c r="AV91" t="str">
        <f>IF(IFERROR(MATCH($A91,{"start","end","deviceid","begin group","end group","calculate"},0),FALSE),"",$C91&amp;"_"&amp;MID(AV$1,FIND("::",AV$1,1)+2,LEN(AV$1)-FIND("::",AV$1,1)+1)&amp;".png")</f>
        <v>fsfc_spanish.png</v>
      </c>
      <c r="AX91">
        <v>90</v>
      </c>
    </row>
    <row r="92" spans="1:50" ht="15" customHeight="1" x14ac:dyDescent="0.25">
      <c r="A92" t="s">
        <v>685</v>
      </c>
      <c r="B92" t="str">
        <f t="shared" si="2"/>
        <v>fko</v>
      </c>
      <c r="C92" t="s">
        <v>686</v>
      </c>
      <c r="D92" t="s">
        <v>687</v>
      </c>
      <c r="E92">
        <v>36</v>
      </c>
      <c r="F92" t="s">
        <v>52</v>
      </c>
      <c r="G92" t="s">
        <v>63</v>
      </c>
      <c r="H92" t="s">
        <v>107</v>
      </c>
      <c r="J92" t="s">
        <v>53</v>
      </c>
      <c r="O92" t="s">
        <v>688</v>
      </c>
      <c r="P92" t="s">
        <v>109</v>
      </c>
      <c r="T92" t="str">
        <f>IF(IFERROR(MATCH($A92,{"start","end","deviceid","begin group","end group","calculate"},0),FALSE),"",$C92&amp;"_"&amp;MID(T$1,FIND("::",T$1,1)+2,LEN(T$1)-FIND("::",T$1,1)+1)&amp;".png")</f>
        <v>fko6m_english.png</v>
      </c>
      <c r="V92" t="s">
        <v>689</v>
      </c>
      <c r="W92" t="s">
        <v>111</v>
      </c>
      <c r="AA92" t="str">
        <f>IF(IFERROR(MATCH($A92,{"start","end","deviceid","begin group","end group","calculate"},0),FALSE),"",$C92&amp;"_"&amp;MID(AA$1,FIND("::",AA$1,1)+2,LEN(AA$1)-FIND("::",AA$1,1)+1)&amp;".png")</f>
        <v>fko6m_french.png</v>
      </c>
      <c r="AC92" t="s">
        <v>690</v>
      </c>
      <c r="AD92" t="s">
        <v>113</v>
      </c>
      <c r="AH92" t="str">
        <f>IF(IFERROR(MATCH($A92,{"start","end","deviceid","begin group","end group","calculate"},0),FALSE),"",$C92&amp;"_"&amp;MID(AH$1,FIND("::",AH$1,1)+2,LEN(AH$1)-FIND("::",AH$1,1)+1)&amp;".png")</f>
        <v>fko6m_german.png</v>
      </c>
      <c r="AJ92" t="s">
        <v>691</v>
      </c>
      <c r="AK92" t="s">
        <v>115</v>
      </c>
      <c r="AO92" t="str">
        <f>IF(IFERROR(MATCH($A92,{"start","end","deviceid","begin group","end group","calculate"},0),FALSE),"",$C92&amp;"_"&amp;MID(AO$1,FIND("::",AO$1,1)+2,LEN(AO$1)-FIND("::",AO$1,1)+1)&amp;".png")</f>
        <v>fko6m_norwegian.png</v>
      </c>
      <c r="AQ92" t="s">
        <v>692</v>
      </c>
      <c r="AR92" t="s">
        <v>117</v>
      </c>
      <c r="AV92" t="str">
        <f>IF(IFERROR(MATCH($A92,{"start","end","deviceid","begin group","end group","calculate"},0),FALSE),"",$C92&amp;"_"&amp;MID(AV$1,FIND("::",AV$1,1)+2,LEN(AV$1)-FIND("::",AV$1,1)+1)&amp;".png")</f>
        <v>fko6m_spanish.png</v>
      </c>
      <c r="AX92">
        <v>91</v>
      </c>
    </row>
    <row r="93" spans="1:50" ht="15" customHeight="1" x14ac:dyDescent="0.25">
      <c r="A93" t="s">
        <v>693</v>
      </c>
      <c r="B93" t="str">
        <f t="shared" si="2"/>
        <v>hwip</v>
      </c>
      <c r="C93" t="s">
        <v>694</v>
      </c>
      <c r="D93" t="s">
        <v>695</v>
      </c>
      <c r="E93">
        <v>37</v>
      </c>
      <c r="F93" t="s">
        <v>52</v>
      </c>
      <c r="G93" t="s">
        <v>63</v>
      </c>
      <c r="H93" t="s">
        <v>107</v>
      </c>
      <c r="J93" t="s">
        <v>53</v>
      </c>
      <c r="O93" t="s">
        <v>696</v>
      </c>
      <c r="P93" t="s">
        <v>109</v>
      </c>
      <c r="T93" t="str">
        <f>IF(IFERROR(MATCH($A93,{"start","end","deviceid","begin group","end group","calculate"},0),FALSE),"",$C93&amp;"_"&amp;MID(T$1,FIND("::",T$1,1)+2,LEN(T$1)-FIND("::",T$1,1)+1)&amp;".png")</f>
        <v>hwipl6m_english.png</v>
      </c>
      <c r="V93" t="s">
        <v>697</v>
      </c>
      <c r="W93" t="s">
        <v>111</v>
      </c>
      <c r="AA93" t="str">
        <f>IF(IFERROR(MATCH($A93,{"start","end","deviceid","begin group","end group","calculate"},0),FALSE),"",$C93&amp;"_"&amp;MID(AA$1,FIND("::",AA$1,1)+2,LEN(AA$1)-FIND("::",AA$1,1)+1)&amp;".png")</f>
        <v>hwipl6m_french.png</v>
      </c>
      <c r="AC93" t="s">
        <v>698</v>
      </c>
      <c r="AD93" t="s">
        <v>113</v>
      </c>
      <c r="AH93" t="str">
        <f>IF(IFERROR(MATCH($A93,{"start","end","deviceid","begin group","end group","calculate"},0),FALSE),"",$C93&amp;"_"&amp;MID(AH$1,FIND("::",AH$1,1)+2,LEN(AH$1)-FIND("::",AH$1,1)+1)&amp;".png")</f>
        <v>hwipl6m_german.png</v>
      </c>
      <c r="AJ93" t="s">
        <v>699</v>
      </c>
      <c r="AK93" t="s">
        <v>115</v>
      </c>
      <c r="AO93" t="str">
        <f>IF(IFERROR(MATCH($A93,{"start","end","deviceid","begin group","end group","calculate"},0),FALSE),"",$C93&amp;"_"&amp;MID(AO$1,FIND("::",AO$1,1)+2,LEN(AO$1)-FIND("::",AO$1,1)+1)&amp;".png")</f>
        <v>hwipl6m_norwegian.png</v>
      </c>
      <c r="AQ93" t="s">
        <v>700</v>
      </c>
      <c r="AR93" t="s">
        <v>117</v>
      </c>
      <c r="AV93" t="str">
        <f>IF(IFERROR(MATCH($A93,{"start","end","deviceid","begin group","end group","calculate"},0),FALSE),"",$C93&amp;"_"&amp;MID(AV$1,FIND("::",AV$1,1)+2,LEN(AV$1)-FIND("::",AV$1,1)+1)&amp;".png")</f>
        <v>hwipl6m_spanish.png</v>
      </c>
      <c r="AX93">
        <v>92</v>
      </c>
    </row>
    <row r="94" spans="1:50" ht="15" customHeight="1" x14ac:dyDescent="0.25">
      <c r="A94" t="s">
        <v>701</v>
      </c>
      <c r="B94" t="str">
        <f t="shared" si="2"/>
        <v>fwip</v>
      </c>
      <c r="C94" t="s">
        <v>702</v>
      </c>
      <c r="D94" t="s">
        <v>703</v>
      </c>
      <c r="E94">
        <v>38</v>
      </c>
      <c r="F94" t="s">
        <v>52</v>
      </c>
      <c r="G94" t="s">
        <v>63</v>
      </c>
      <c r="H94" t="s">
        <v>107</v>
      </c>
      <c r="J94" t="s">
        <v>53</v>
      </c>
      <c r="O94" t="s">
        <v>704</v>
      </c>
      <c r="P94" t="s">
        <v>109</v>
      </c>
      <c r="T94" t="str">
        <f>IF(IFERROR(MATCH($A94,{"start","end","deviceid","begin group","end group","calculate"},0),FALSE),"",$C94&amp;"_"&amp;MID(T$1,FIND("::",T$1,1)+2,LEN(T$1)-FIND("::",T$1,1)+1)&amp;".png")</f>
        <v>fwipc_english.png</v>
      </c>
      <c r="V94" t="s">
        <v>705</v>
      </c>
      <c r="W94" t="s">
        <v>111</v>
      </c>
      <c r="AA94" t="str">
        <f>IF(IFERROR(MATCH($A94,{"start","end","deviceid","begin group","end group","calculate"},0),FALSE),"",$C94&amp;"_"&amp;MID(AA$1,FIND("::",AA$1,1)+2,LEN(AA$1)-FIND("::",AA$1,1)+1)&amp;".png")</f>
        <v>fwipc_french.png</v>
      </c>
      <c r="AC94" t="s">
        <v>706</v>
      </c>
      <c r="AD94" t="s">
        <v>113</v>
      </c>
      <c r="AH94" t="str">
        <f>IF(IFERROR(MATCH($A94,{"start","end","deviceid","begin group","end group","calculate"},0),FALSE),"",$C94&amp;"_"&amp;MID(AH$1,FIND("::",AH$1,1)+2,LEN(AH$1)-FIND("::",AH$1,1)+1)&amp;".png")</f>
        <v>fwipc_german.png</v>
      </c>
      <c r="AJ94" t="s">
        <v>707</v>
      </c>
      <c r="AK94" t="s">
        <v>115</v>
      </c>
      <c r="AO94" t="str">
        <f>IF(IFERROR(MATCH($A94,{"start","end","deviceid","begin group","end group","calculate"},0),FALSE),"",$C94&amp;"_"&amp;MID(AO$1,FIND("::",AO$1,1)+2,LEN(AO$1)-FIND("::",AO$1,1)+1)&amp;".png")</f>
        <v>fwipc_norwegian.png</v>
      </c>
      <c r="AQ94" t="s">
        <v>708</v>
      </c>
      <c r="AR94" t="s">
        <v>117</v>
      </c>
      <c r="AV94" t="str">
        <f>IF(IFERROR(MATCH($A94,{"start","end","deviceid","begin group","end group","calculate"},0),FALSE),"",$C94&amp;"_"&amp;MID(AV$1,FIND("::",AV$1,1)+2,LEN(AV$1)-FIND("::",AV$1,1)+1)&amp;".png")</f>
        <v>fwipc_spanish.png</v>
      </c>
      <c r="AX94">
        <v>93</v>
      </c>
    </row>
    <row r="95" spans="1:50" ht="15" customHeight="1" x14ac:dyDescent="0.25">
      <c r="A95" s="1" t="s">
        <v>96</v>
      </c>
      <c r="B95" t="str">
        <f t="shared" si="2"/>
        <v/>
      </c>
      <c r="C95" t="s">
        <v>603</v>
      </c>
      <c r="F95" t="s">
        <v>52</v>
      </c>
      <c r="J95" t="s">
        <v>53</v>
      </c>
      <c r="T95" t="str">
        <f>IF(IFERROR(MATCH($A95,{"start","end","deviceid","begin group","end group","calculate"},0),FALSE),"",$C95&amp;"_"&amp;MID(T$1,FIND("::",T$1,1)+2,LEN(T$1)-FIND("::",T$1,1)+1)&amp;".png")</f>
        <v/>
      </c>
      <c r="AA95" t="str">
        <f>IF(IFERROR(MATCH($A95,{"start","end","deviceid","begin group","end group","calculate"},0),FALSE),"",$C95&amp;"_"&amp;MID(AA$1,FIND("::",AA$1,1)+2,LEN(AA$1)-FIND("::",AA$1,1)+1)&amp;".png")</f>
        <v/>
      </c>
      <c r="AH95" t="str">
        <f>IF(IFERROR(MATCH($A95,{"start","end","deviceid","begin group","end group","calculate"},0),FALSE),"",$C95&amp;"_"&amp;MID(AH$1,FIND("::",AH$1,1)+2,LEN(AH$1)-FIND("::",AH$1,1)+1)&amp;".png")</f>
        <v/>
      </c>
      <c r="AO95" t="str">
        <f>IF(IFERROR(MATCH($A95,{"start","end","deviceid","begin group","end group","calculate"},0),FALSE),"",$C95&amp;"_"&amp;MID(AO$1,FIND("::",AO$1,1)+2,LEN(AO$1)-FIND("::",AO$1,1)+1)&amp;".png")</f>
        <v/>
      </c>
      <c r="AV95" t="str">
        <f>IF(IFERROR(MATCH($A95,{"start","end","deviceid","begin group","end group","calculate"},0),FALSE),"",$C95&amp;"_"&amp;MID(AV$1,FIND("::",AV$1,1)+2,LEN(AV$1)-FIND("::",AV$1,1)+1)&amp;".png")</f>
        <v/>
      </c>
      <c r="AX95">
        <v>94</v>
      </c>
    </row>
    <row r="96" spans="1:50" ht="15" customHeight="1" x14ac:dyDescent="0.25">
      <c r="A96" s="1" t="s">
        <v>58</v>
      </c>
      <c r="B96" t="str">
        <f t="shared" si="2"/>
        <v/>
      </c>
      <c r="C96" t="s">
        <v>709</v>
      </c>
      <c r="F96" t="s">
        <v>52</v>
      </c>
      <c r="O96" t="s">
        <v>710</v>
      </c>
      <c r="T96" t="str">
        <f>IF(IFERROR(MATCH($A96,{"start","end","deviceid","begin group","end group","calculate"},0),FALSE),"",$C96&amp;"_"&amp;MID(T$1,FIND("::",T$1,1)+2,LEN(T$1)-FIND("::",T$1,1)+1)&amp;".png")</f>
        <v/>
      </c>
      <c r="V96" t="s">
        <v>710</v>
      </c>
      <c r="AA96" t="str">
        <f>IF(IFERROR(MATCH($A96,{"start","end","deviceid","begin group","end group","calculate"},0),FALSE),"",$C96&amp;"_"&amp;MID(AA$1,FIND("::",AA$1,1)+2,LEN(AA$1)-FIND("::",AA$1,1)+1)&amp;".png")</f>
        <v/>
      </c>
      <c r="AC96" t="s">
        <v>710</v>
      </c>
      <c r="AH96" t="str">
        <f>IF(IFERROR(MATCH($A96,{"start","end","deviceid","begin group","end group","calculate"},0),FALSE),"",$C96&amp;"_"&amp;MID(AH$1,FIND("::",AH$1,1)+2,LEN(AH$1)-FIND("::",AH$1,1)+1)&amp;".png")</f>
        <v/>
      </c>
      <c r="AJ96" t="s">
        <v>710</v>
      </c>
      <c r="AO96" t="str">
        <f>IF(IFERROR(MATCH($A96,{"start","end","deviceid","begin group","end group","calculate"},0),FALSE),"",$C96&amp;"_"&amp;MID(AO$1,FIND("::",AO$1,1)+2,LEN(AO$1)-FIND("::",AO$1,1)+1)&amp;".png")</f>
        <v/>
      </c>
      <c r="AQ96" t="s">
        <v>710</v>
      </c>
      <c r="AV96" t="str">
        <f>IF(IFERROR(MATCH($A96,{"start","end","deviceid","begin group","end group","calculate"},0),FALSE),"",$C96&amp;"_"&amp;MID(AV$1,FIND("::",AV$1,1)+2,LEN(AV$1)-FIND("::",AV$1,1)+1)&amp;".png")</f>
        <v/>
      </c>
      <c r="AX96">
        <v>95</v>
      </c>
    </row>
    <row r="97" spans="1:50" ht="15" customHeight="1" x14ac:dyDescent="0.25">
      <c r="A97" t="s">
        <v>61</v>
      </c>
      <c r="B97" t="str">
        <f t="shared" si="2"/>
        <v/>
      </c>
      <c r="C97" t="s">
        <v>711</v>
      </c>
      <c r="F97" t="s">
        <v>52</v>
      </c>
      <c r="K97" t="s">
        <v>63</v>
      </c>
      <c r="O97" t="s">
        <v>710</v>
      </c>
      <c r="P97" t="s">
        <v>712</v>
      </c>
      <c r="T97" t="str">
        <f>IF(IFERROR(MATCH($A97,{"start","end","deviceid","begin group","end group","calculate"},0),FALSE),"",$C97&amp;"_"&amp;MID(T$1,FIND("::",T$1,1)+2,LEN(T$1)-FIND("::",T$1,1)+1)&amp;".png")</f>
        <v>nl_eq5d_english.png</v>
      </c>
      <c r="V97" t="s">
        <v>710</v>
      </c>
      <c r="W97" t="s">
        <v>713</v>
      </c>
      <c r="AA97" t="str">
        <f>IF(IFERROR(MATCH($A97,{"start","end","deviceid","begin group","end group","calculate"},0),FALSE),"",$C97&amp;"_"&amp;MID(AA$1,FIND("::",AA$1,1)+2,LEN(AA$1)-FIND("::",AA$1,1)+1)&amp;".png")</f>
        <v>nl_eq5d_french.png</v>
      </c>
      <c r="AC97" t="s">
        <v>710</v>
      </c>
      <c r="AD97" t="s">
        <v>714</v>
      </c>
      <c r="AH97" t="str">
        <f>IF(IFERROR(MATCH($A97,{"start","end","deviceid","begin group","end group","calculate"},0),FALSE),"",$C97&amp;"_"&amp;MID(AH$1,FIND("::",AH$1,1)+2,LEN(AH$1)-FIND("::",AH$1,1)+1)&amp;".png")</f>
        <v>nl_eq5d_german.png</v>
      </c>
      <c r="AJ97" t="s">
        <v>710</v>
      </c>
      <c r="AK97" t="s">
        <v>715</v>
      </c>
      <c r="AO97" t="str">
        <f>IF(IFERROR(MATCH($A97,{"start","end","deviceid","begin group","end group","calculate"},0),FALSE),"",$C97&amp;"_"&amp;MID(AO$1,FIND("::",AO$1,1)+2,LEN(AO$1)-FIND("::",AO$1,1)+1)&amp;".png")</f>
        <v>nl_eq5d_norwegian.png</v>
      </c>
      <c r="AQ97" t="s">
        <v>710</v>
      </c>
      <c r="AR97" t="s">
        <v>716</v>
      </c>
      <c r="AV97" t="str">
        <f>IF(IFERROR(MATCH($A97,{"start","end","deviceid","begin group","end group","calculate"},0),FALSE),"",$C97&amp;"_"&amp;MID(AV$1,FIND("::",AV$1,1)+2,LEN(AV$1)-FIND("::",AV$1,1)+1)&amp;".png")</f>
        <v>nl_eq5d_spanish.png</v>
      </c>
      <c r="AX97">
        <v>96</v>
      </c>
    </row>
    <row r="98" spans="1:50" ht="15" customHeight="1" x14ac:dyDescent="0.25">
      <c r="A98" t="s">
        <v>717</v>
      </c>
      <c r="B98" t="str">
        <f t="shared" ref="B98:B129" si="3">IF(LEFT(A98,6)="select",RIGHT(A98,LEN(A98)-FIND(" ",A98)),"")</f>
        <v>hcmo</v>
      </c>
      <c r="C98" t="s">
        <v>718</v>
      </c>
      <c r="D98" t="s">
        <v>719</v>
      </c>
      <c r="E98">
        <v>1</v>
      </c>
      <c r="F98" t="s">
        <v>52</v>
      </c>
      <c r="G98" t="s">
        <v>63</v>
      </c>
      <c r="H98" t="s">
        <v>107</v>
      </c>
      <c r="O98" t="s">
        <v>720</v>
      </c>
      <c r="P98" t="s">
        <v>109</v>
      </c>
      <c r="T98" t="str">
        <f>IF(IFERROR(MATCH($A98,{"start","end","deviceid","begin group","end group","calculate"},0),FALSE),"",$C98&amp;"_"&amp;MID(T$1,FIND("::",T$1,1)+2,LEN(T$1)-FIND("::",T$1,1)+1)&amp;".png")</f>
        <v>hcmo_english.png</v>
      </c>
      <c r="V98" t="s">
        <v>721</v>
      </c>
      <c r="W98" t="s">
        <v>111</v>
      </c>
      <c r="AA98" t="str">
        <f>IF(IFERROR(MATCH($A98,{"start","end","deviceid","begin group","end group","calculate"},0),FALSE),"",$C98&amp;"_"&amp;MID(AA$1,FIND("::",AA$1,1)+2,LEN(AA$1)-FIND("::",AA$1,1)+1)&amp;".png")</f>
        <v>hcmo_french.png</v>
      </c>
      <c r="AC98" t="s">
        <v>722</v>
      </c>
      <c r="AD98" t="s">
        <v>113</v>
      </c>
      <c r="AH98" t="str">
        <f>IF(IFERROR(MATCH($A98,{"start","end","deviceid","begin group","end group","calculate"},0),FALSE),"",$C98&amp;"_"&amp;MID(AH$1,FIND("::",AH$1,1)+2,LEN(AH$1)-FIND("::",AH$1,1)+1)&amp;".png")</f>
        <v>hcmo_german.png</v>
      </c>
      <c r="AJ98" t="s">
        <v>723</v>
      </c>
      <c r="AK98" t="s">
        <v>115</v>
      </c>
      <c r="AO98" t="str">
        <f>IF(IFERROR(MATCH($A98,{"start","end","deviceid","begin group","end group","calculate"},0),FALSE),"",$C98&amp;"_"&amp;MID(AO$1,FIND("::",AO$1,1)+2,LEN(AO$1)-FIND("::",AO$1,1)+1)&amp;".png")</f>
        <v>hcmo_norwegian.png</v>
      </c>
      <c r="AQ98" t="s">
        <v>724</v>
      </c>
      <c r="AR98" t="s">
        <v>117</v>
      </c>
      <c r="AV98" t="str">
        <f>IF(IFERROR(MATCH($A98,{"start","end","deviceid","begin group","end group","calculate"},0),FALSE),"",$C98&amp;"_"&amp;MID(AV$1,FIND("::",AV$1,1)+2,LEN(AV$1)-FIND("::",AV$1,1)+1)&amp;".png")</f>
        <v>hcmo_spanish.png</v>
      </c>
      <c r="AX98">
        <v>97</v>
      </c>
    </row>
    <row r="99" spans="1:50" ht="15" customHeight="1" x14ac:dyDescent="0.25">
      <c r="A99" t="s">
        <v>725</v>
      </c>
      <c r="B99" t="str">
        <f t="shared" si="3"/>
        <v>hcpc</v>
      </c>
      <c r="C99" t="s">
        <v>726</v>
      </c>
      <c r="D99" t="s">
        <v>727</v>
      </c>
      <c r="E99">
        <v>2</v>
      </c>
      <c r="F99" t="s">
        <v>52</v>
      </c>
      <c r="G99" t="s">
        <v>63</v>
      </c>
      <c r="H99" t="s">
        <v>107</v>
      </c>
      <c r="O99" t="s">
        <v>728</v>
      </c>
      <c r="P99" t="s">
        <v>109</v>
      </c>
      <c r="T99" t="str">
        <f>IF(IFERROR(MATCH($A99,{"start","end","deviceid","begin group","end group","calculate"},0),FALSE),"",$C99&amp;"_"&amp;MID(T$1,FIND("::",T$1,1)+2,LEN(T$1)-FIND("::",T$1,1)+1)&amp;".png")</f>
        <v>hcpc_english.png</v>
      </c>
      <c r="V99" t="s">
        <v>729</v>
      </c>
      <c r="W99" t="s">
        <v>111</v>
      </c>
      <c r="AA99" t="str">
        <f>IF(IFERROR(MATCH($A99,{"start","end","deviceid","begin group","end group","calculate"},0),FALSE),"",$C99&amp;"_"&amp;MID(AA$1,FIND("::",AA$1,1)+2,LEN(AA$1)-FIND("::",AA$1,1)+1)&amp;".png")</f>
        <v>hcpc_french.png</v>
      </c>
      <c r="AC99" t="s">
        <v>730</v>
      </c>
      <c r="AD99" t="s">
        <v>113</v>
      </c>
      <c r="AH99" t="str">
        <f>IF(IFERROR(MATCH($A99,{"start","end","deviceid","begin group","end group","calculate"},0),FALSE),"",$C99&amp;"_"&amp;MID(AH$1,FIND("::",AH$1,1)+2,LEN(AH$1)-FIND("::",AH$1,1)+1)&amp;".png")</f>
        <v>hcpc_german.png</v>
      </c>
      <c r="AJ99" t="s">
        <v>731</v>
      </c>
      <c r="AK99" t="s">
        <v>115</v>
      </c>
      <c r="AO99" t="str">
        <f>IF(IFERROR(MATCH($A99,{"start","end","deviceid","begin group","end group","calculate"},0),FALSE),"",$C99&amp;"_"&amp;MID(AO$1,FIND("::",AO$1,1)+2,LEN(AO$1)-FIND("::",AO$1,1)+1)&amp;".png")</f>
        <v>hcpc_norwegian.png</v>
      </c>
      <c r="AQ99" t="s">
        <v>732</v>
      </c>
      <c r="AR99" t="s">
        <v>117</v>
      </c>
      <c r="AV99" t="str">
        <f>IF(IFERROR(MATCH($A99,{"start","end","deviceid","begin group","end group","calculate"},0),FALSE),"",$C99&amp;"_"&amp;MID(AV$1,FIND("::",AV$1,1)+2,LEN(AV$1)-FIND("::",AV$1,1)+1)&amp;".png")</f>
        <v>hcpc_spanish.png</v>
      </c>
      <c r="AX99">
        <v>98</v>
      </c>
    </row>
    <row r="100" spans="1:50" ht="15" customHeight="1" x14ac:dyDescent="0.25">
      <c r="A100" t="s">
        <v>733</v>
      </c>
      <c r="B100" t="str">
        <f t="shared" si="3"/>
        <v>hcua</v>
      </c>
      <c r="C100" t="s">
        <v>734</v>
      </c>
      <c r="D100" t="s">
        <v>735</v>
      </c>
      <c r="E100">
        <v>3</v>
      </c>
      <c r="F100" t="s">
        <v>52</v>
      </c>
      <c r="G100" t="s">
        <v>63</v>
      </c>
      <c r="H100" t="s">
        <v>107</v>
      </c>
      <c r="O100" t="s">
        <v>736</v>
      </c>
      <c r="P100" t="s">
        <v>109</v>
      </c>
      <c r="T100" t="str">
        <f>IF(IFERROR(MATCH($A100,{"start","end","deviceid","begin group","end group","calculate"},0),FALSE),"",$C100&amp;"_"&amp;MID(T$1,FIND("::",T$1,1)+2,LEN(T$1)-FIND("::",T$1,1)+1)&amp;".png")</f>
        <v>hcua_english.png</v>
      </c>
      <c r="V100" t="s">
        <v>737</v>
      </c>
      <c r="W100" t="s">
        <v>111</v>
      </c>
      <c r="AA100" t="str">
        <f>IF(IFERROR(MATCH($A100,{"start","end","deviceid","begin group","end group","calculate"},0),FALSE),"",$C100&amp;"_"&amp;MID(AA$1,FIND("::",AA$1,1)+2,LEN(AA$1)-FIND("::",AA$1,1)+1)&amp;".png")</f>
        <v>hcua_french.png</v>
      </c>
      <c r="AC100" t="s">
        <v>738</v>
      </c>
      <c r="AD100" t="s">
        <v>113</v>
      </c>
      <c r="AH100" t="str">
        <f>IF(IFERROR(MATCH($A100,{"start","end","deviceid","begin group","end group","calculate"},0),FALSE),"",$C100&amp;"_"&amp;MID(AH$1,FIND("::",AH$1,1)+2,LEN(AH$1)-FIND("::",AH$1,1)+1)&amp;".png")</f>
        <v>hcua_german.png</v>
      </c>
      <c r="AJ100" t="s">
        <v>739</v>
      </c>
      <c r="AK100" t="s">
        <v>115</v>
      </c>
      <c r="AO100" t="str">
        <f>IF(IFERROR(MATCH($A100,{"start","end","deviceid","begin group","end group","calculate"},0),FALSE),"",$C100&amp;"_"&amp;MID(AO$1,FIND("::",AO$1,1)+2,LEN(AO$1)-FIND("::",AO$1,1)+1)&amp;".png")</f>
        <v>hcua_norwegian.png</v>
      </c>
      <c r="AQ100" t="s">
        <v>740</v>
      </c>
      <c r="AR100" t="s">
        <v>117</v>
      </c>
      <c r="AV100" t="str">
        <f>IF(IFERROR(MATCH($A100,{"start","end","deviceid","begin group","end group","calculate"},0),FALSE),"",$C100&amp;"_"&amp;MID(AV$1,FIND("::",AV$1,1)+2,LEN(AV$1)-FIND("::",AV$1,1)+1)&amp;".png")</f>
        <v>hcua_spanish.png</v>
      </c>
      <c r="AX100">
        <v>99</v>
      </c>
    </row>
    <row r="101" spans="1:50" ht="15" customHeight="1" x14ac:dyDescent="0.25">
      <c r="A101" t="s">
        <v>741</v>
      </c>
      <c r="B101" t="str">
        <f t="shared" si="3"/>
        <v>hcpd</v>
      </c>
      <c r="C101" t="s">
        <v>742</v>
      </c>
      <c r="D101" t="s">
        <v>743</v>
      </c>
      <c r="E101">
        <v>4</v>
      </c>
      <c r="F101" t="s">
        <v>52</v>
      </c>
      <c r="G101" t="s">
        <v>63</v>
      </c>
      <c r="H101" t="s">
        <v>107</v>
      </c>
      <c r="O101" t="s">
        <v>744</v>
      </c>
      <c r="P101" t="s">
        <v>109</v>
      </c>
      <c r="T101" t="str">
        <f>IF(IFERROR(MATCH($A101,{"start","end","deviceid","begin group","end group","calculate"},0),FALSE),"",$C101&amp;"_"&amp;MID(T$1,FIND("::",T$1,1)+2,LEN(T$1)-FIND("::",T$1,1)+1)&amp;".png")</f>
        <v>hcpd_english.png</v>
      </c>
      <c r="V101" t="s">
        <v>745</v>
      </c>
      <c r="W101" t="s">
        <v>111</v>
      </c>
      <c r="AA101" t="str">
        <f>IF(IFERROR(MATCH($A101,{"start","end","deviceid","begin group","end group","calculate"},0),FALSE),"",$C101&amp;"_"&amp;MID(AA$1,FIND("::",AA$1,1)+2,LEN(AA$1)-FIND("::",AA$1,1)+1)&amp;".png")</f>
        <v>hcpd_french.png</v>
      </c>
      <c r="AC101" t="s">
        <v>746</v>
      </c>
      <c r="AD101" t="s">
        <v>113</v>
      </c>
      <c r="AH101" t="str">
        <f>IF(IFERROR(MATCH($A101,{"start","end","deviceid","begin group","end group","calculate"},0),FALSE),"",$C101&amp;"_"&amp;MID(AH$1,FIND("::",AH$1,1)+2,LEN(AH$1)-FIND("::",AH$1,1)+1)&amp;".png")</f>
        <v>hcpd_german.png</v>
      </c>
      <c r="AJ101" t="s">
        <v>747</v>
      </c>
      <c r="AK101" t="s">
        <v>115</v>
      </c>
      <c r="AO101" t="str">
        <f>IF(IFERROR(MATCH($A101,{"start","end","deviceid","begin group","end group","calculate"},0),FALSE),"",$C101&amp;"_"&amp;MID(AO$1,FIND("::",AO$1,1)+2,LEN(AO$1)-FIND("::",AO$1,1)+1)&amp;".png")</f>
        <v>hcpd_norwegian.png</v>
      </c>
      <c r="AQ101" t="s">
        <v>748</v>
      </c>
      <c r="AR101" t="s">
        <v>117</v>
      </c>
      <c r="AV101" t="str">
        <f>IF(IFERROR(MATCH($A101,{"start","end","deviceid","begin group","end group","calculate"},0),FALSE),"",$C101&amp;"_"&amp;MID(AV$1,FIND("::",AV$1,1)+2,LEN(AV$1)-FIND("::",AV$1,1)+1)&amp;".png")</f>
        <v>hcpd_spanish.png</v>
      </c>
      <c r="AX101">
        <v>100</v>
      </c>
    </row>
    <row r="102" spans="1:50" ht="15" customHeight="1" x14ac:dyDescent="0.25">
      <c r="A102" t="s">
        <v>749</v>
      </c>
      <c r="B102" t="str">
        <f t="shared" si="3"/>
        <v>hcad</v>
      </c>
      <c r="C102" t="s">
        <v>750</v>
      </c>
      <c r="D102" t="s">
        <v>751</v>
      </c>
      <c r="E102">
        <v>5</v>
      </c>
      <c r="F102" t="s">
        <v>52</v>
      </c>
      <c r="G102" t="s">
        <v>63</v>
      </c>
      <c r="H102" t="s">
        <v>107</v>
      </c>
      <c r="O102" t="s">
        <v>752</v>
      </c>
      <c r="P102" t="s">
        <v>109</v>
      </c>
      <c r="T102" t="str">
        <f>IF(IFERROR(MATCH($A102,{"start","end","deviceid","begin group","end group","calculate"},0),FALSE),"",$C102&amp;"_"&amp;MID(T$1,FIND("::",T$1,1)+2,LEN(T$1)-FIND("::",T$1,1)+1)&amp;".png")</f>
        <v>hcad_english.png</v>
      </c>
      <c r="V102" t="s">
        <v>753</v>
      </c>
      <c r="W102" t="s">
        <v>111</v>
      </c>
      <c r="AA102" t="str">
        <f>IF(IFERROR(MATCH($A102,{"start","end","deviceid","begin group","end group","calculate"},0),FALSE),"",$C102&amp;"_"&amp;MID(AA$1,FIND("::",AA$1,1)+2,LEN(AA$1)-FIND("::",AA$1,1)+1)&amp;".png")</f>
        <v>hcad_french.png</v>
      </c>
      <c r="AC102" t="s">
        <v>754</v>
      </c>
      <c r="AD102" t="s">
        <v>113</v>
      </c>
      <c r="AH102" t="str">
        <f>IF(IFERROR(MATCH($A102,{"start","end","deviceid","begin group","end group","calculate"},0),FALSE),"",$C102&amp;"_"&amp;MID(AH$1,FIND("::",AH$1,1)+2,LEN(AH$1)-FIND("::",AH$1,1)+1)&amp;".png")</f>
        <v>hcad_german.png</v>
      </c>
      <c r="AJ102" t="s">
        <v>755</v>
      </c>
      <c r="AK102" t="s">
        <v>115</v>
      </c>
      <c r="AO102" t="str">
        <f>IF(IFERROR(MATCH($A102,{"start","end","deviceid","begin group","end group","calculate"},0),FALSE),"",$C102&amp;"_"&amp;MID(AO$1,FIND("::",AO$1,1)+2,LEN(AO$1)-FIND("::",AO$1,1)+1)&amp;".png")</f>
        <v>hcad_norwegian.png</v>
      </c>
      <c r="AQ102" t="s">
        <v>756</v>
      </c>
      <c r="AR102" t="s">
        <v>117</v>
      </c>
      <c r="AV102" t="str">
        <f>IF(IFERROR(MATCH($A102,{"start","end","deviceid","begin group","end group","calculate"},0),FALSE),"",$C102&amp;"_"&amp;MID(AV$1,FIND("::",AV$1,1)+2,LEN(AV$1)-FIND("::",AV$1,1)+1)&amp;".png")</f>
        <v>hcad_spanish.png</v>
      </c>
      <c r="AX102">
        <v>101</v>
      </c>
    </row>
    <row r="103" spans="1:50" ht="15" customHeight="1" x14ac:dyDescent="0.25">
      <c r="A103" t="s">
        <v>364</v>
      </c>
      <c r="B103" t="str">
        <f t="shared" si="3"/>
        <v/>
      </c>
      <c r="C103" t="s">
        <v>757</v>
      </c>
      <c r="D103" t="s">
        <v>758</v>
      </c>
      <c r="E103">
        <v>6</v>
      </c>
      <c r="F103" t="s">
        <v>52</v>
      </c>
      <c r="G103" t="s">
        <v>63</v>
      </c>
      <c r="M103" t="s">
        <v>759</v>
      </c>
      <c r="O103" t="s">
        <v>760</v>
      </c>
      <c r="P103" t="s">
        <v>370</v>
      </c>
      <c r="T103" t="str">
        <f>IF(IFERROR(MATCH($A103,{"start","end","deviceid","begin group","end group","calculate"},0),FALSE),"",$C103&amp;"_"&amp;MID(T$1,FIND("::",T$1,1)+2,LEN(T$1)-FIND("::",T$1,1)+1)&amp;".png")</f>
        <v>hcs_english.png</v>
      </c>
      <c r="U103" t="s">
        <v>761</v>
      </c>
      <c r="V103" t="s">
        <v>762</v>
      </c>
      <c r="W103" t="s">
        <v>373</v>
      </c>
      <c r="AA103" t="str">
        <f>IF(IFERROR(MATCH($A103,{"start","end","deviceid","begin group","end group","calculate"},0),FALSE),"",$C103&amp;"_"&amp;MID(AA$1,FIND("::",AA$1,1)+2,LEN(AA$1)-FIND("::",AA$1,1)+1)&amp;".png")</f>
        <v>hcs_french.png</v>
      </c>
      <c r="AB103" t="s">
        <v>763</v>
      </c>
      <c r="AC103" t="s">
        <v>764</v>
      </c>
      <c r="AD103" t="s">
        <v>376</v>
      </c>
      <c r="AH103" t="str">
        <f>IF(IFERROR(MATCH($A103,{"start","end","deviceid","begin group","end group","calculate"},0),FALSE),"",$C103&amp;"_"&amp;MID(AH$1,FIND("::",AH$1,1)+2,LEN(AH$1)-FIND("::",AH$1,1)+1)&amp;".png")</f>
        <v>hcs_german.png</v>
      </c>
      <c r="AI103" t="s">
        <v>765</v>
      </c>
      <c r="AJ103" t="s">
        <v>766</v>
      </c>
      <c r="AK103" t="s">
        <v>379</v>
      </c>
      <c r="AO103" t="str">
        <f>IF(IFERROR(MATCH($A103,{"start","end","deviceid","begin group","end group","calculate"},0),FALSE),"",$C103&amp;"_"&amp;MID(AO$1,FIND("::",AO$1,1)+2,LEN(AO$1)-FIND("::",AO$1,1)+1)&amp;".png")</f>
        <v>hcs_norwegian.png</v>
      </c>
      <c r="AP103" t="s">
        <v>767</v>
      </c>
      <c r="AQ103" t="s">
        <v>768</v>
      </c>
      <c r="AR103" t="s">
        <v>382</v>
      </c>
      <c r="AV103" t="str">
        <f>IF(IFERROR(MATCH($A103,{"start","end","deviceid","begin group","end group","calculate"},0),FALSE),"",$C103&amp;"_"&amp;MID(AV$1,FIND("::",AV$1,1)+2,LEN(AV$1)-FIND("::",AV$1,1)+1)&amp;".png")</f>
        <v>hcs_spanish.png</v>
      </c>
      <c r="AW103" t="s">
        <v>769</v>
      </c>
      <c r="AX103">
        <v>102</v>
      </c>
    </row>
    <row r="104" spans="1:50" ht="15" customHeight="1" x14ac:dyDescent="0.25">
      <c r="A104" s="1" t="s">
        <v>96</v>
      </c>
      <c r="B104" t="str">
        <f t="shared" si="3"/>
        <v/>
      </c>
      <c r="C104" t="s">
        <v>709</v>
      </c>
      <c r="F104" t="s">
        <v>52</v>
      </c>
      <c r="J104" t="s">
        <v>53</v>
      </c>
      <c r="T104" t="str">
        <f>IF(IFERROR(MATCH($A104,{"start","end","deviceid","begin group","end group","calculate"},0),FALSE),"",$C104&amp;"_"&amp;MID(T$1,FIND("::",T$1,1)+2,LEN(T$1)-FIND("::",T$1,1)+1)&amp;".png")</f>
        <v/>
      </c>
      <c r="AA104" t="str">
        <f>IF(IFERROR(MATCH($A104,{"start","end","deviceid","begin group","end group","calculate"},0),FALSE),"",$C104&amp;"_"&amp;MID(AA$1,FIND("::",AA$1,1)+2,LEN(AA$1)-FIND("::",AA$1,1)+1)&amp;".png")</f>
        <v/>
      </c>
      <c r="AH104" t="str">
        <f>IF(IFERROR(MATCH($A104,{"start","end","deviceid","begin group","end group","calculate"},0),FALSE),"",$C104&amp;"_"&amp;MID(AH$1,FIND("::",AH$1,1)+2,LEN(AH$1)-FIND("::",AH$1,1)+1)&amp;".png")</f>
        <v/>
      </c>
      <c r="AO104" t="str">
        <f>IF(IFERROR(MATCH($A104,{"start","end","deviceid","begin group","end group","calculate"},0),FALSE),"",$C104&amp;"_"&amp;MID(AO$1,FIND("::",AO$1,1)+2,LEN(AO$1)-FIND("::",AO$1,1)+1)&amp;".png")</f>
        <v/>
      </c>
      <c r="AV104" t="str">
        <f>IF(IFERROR(MATCH($A104,{"start","end","deviceid","begin group","end group","calculate"},0),FALSE),"",$C104&amp;"_"&amp;MID(AV$1,FIND("::",AV$1,1)+2,LEN(AV$1)-FIND("::",AV$1,1)+1)&amp;".png")</f>
        <v/>
      </c>
      <c r="AX104">
        <v>103</v>
      </c>
    </row>
    <row r="105" spans="1:50" ht="15" customHeight="1" x14ac:dyDescent="0.25">
      <c r="A105" s="1" t="s">
        <v>58</v>
      </c>
      <c r="B105" t="str">
        <f t="shared" si="3"/>
        <v/>
      </c>
      <c r="C105" t="s">
        <v>770</v>
      </c>
      <c r="F105" t="s">
        <v>52</v>
      </c>
      <c r="O105" t="s">
        <v>771</v>
      </c>
      <c r="T105" t="str">
        <f>IF(IFERROR(MATCH($A105,{"start","end","deviceid","begin group","end group","calculate"},0),FALSE),"",$C105&amp;"_"&amp;MID(T$1,FIND("::",T$1,1)+2,LEN(T$1)-FIND("::",T$1,1)+1)&amp;".png")</f>
        <v/>
      </c>
      <c r="V105" t="s">
        <v>771</v>
      </c>
      <c r="AA105" t="str">
        <f>IF(IFERROR(MATCH($A105,{"start","end","deviceid","begin group","end group","calculate"},0),FALSE),"",$C105&amp;"_"&amp;MID(AA$1,FIND("::",AA$1,1)+2,LEN(AA$1)-FIND("::",AA$1,1)+1)&amp;".png")</f>
        <v/>
      </c>
      <c r="AC105" t="s">
        <v>771</v>
      </c>
      <c r="AH105" t="str">
        <f>IF(IFERROR(MATCH($A105,{"start","end","deviceid","begin group","end group","calculate"},0),FALSE),"",$C105&amp;"_"&amp;MID(AH$1,FIND("::",AH$1,1)+2,LEN(AH$1)-FIND("::",AH$1,1)+1)&amp;".png")</f>
        <v/>
      </c>
      <c r="AJ105" t="s">
        <v>771</v>
      </c>
      <c r="AO105" t="str">
        <f>IF(IFERROR(MATCH($A105,{"start","end","deviceid","begin group","end group","calculate"},0),FALSE),"",$C105&amp;"_"&amp;MID(AO$1,FIND("::",AO$1,1)+2,LEN(AO$1)-FIND("::",AO$1,1)+1)&amp;".png")</f>
        <v/>
      </c>
      <c r="AQ105" t="s">
        <v>771</v>
      </c>
      <c r="AV105" t="str">
        <f>IF(IFERROR(MATCH($A105,{"start","end","deviceid","begin group","end group","calculate"},0),FALSE),"",$C105&amp;"_"&amp;MID(AV$1,FIND("::",AV$1,1)+2,LEN(AV$1)-FIND("::",AV$1,1)+1)&amp;".png")</f>
        <v/>
      </c>
      <c r="AX105">
        <v>104</v>
      </c>
    </row>
    <row r="106" spans="1:50" ht="15" customHeight="1" x14ac:dyDescent="0.25">
      <c r="A106" t="s">
        <v>61</v>
      </c>
      <c r="B106" t="str">
        <f t="shared" si="3"/>
        <v/>
      </c>
      <c r="C106" t="s">
        <v>772</v>
      </c>
      <c r="F106" t="s">
        <v>52</v>
      </c>
      <c r="K106" t="s">
        <v>63</v>
      </c>
      <c r="O106" t="s">
        <v>771</v>
      </c>
      <c r="P106" t="s">
        <v>773</v>
      </c>
      <c r="T106" t="str">
        <f>IF(IFERROR(MATCH($A106,{"start","end","deviceid","begin group","end group","calculate"},0),FALSE),"",$C106&amp;"_"&amp;MID(T$1,FIND("::",T$1,1)+2,LEN(T$1)-FIND("::",T$1,1)+1)&amp;".png")</f>
        <v>nl_kess_english.png</v>
      </c>
      <c r="V106" t="s">
        <v>771</v>
      </c>
      <c r="W106" t="s">
        <v>774</v>
      </c>
      <c r="AA106" t="str">
        <f>IF(IFERROR(MATCH($A106,{"start","end","deviceid","begin group","end group","calculate"},0),FALSE),"",$C106&amp;"_"&amp;MID(AA$1,FIND("::",AA$1,1)+2,LEN(AA$1)-FIND("::",AA$1,1)+1)&amp;".png")</f>
        <v>nl_kess_french.png</v>
      </c>
      <c r="AC106" t="s">
        <v>771</v>
      </c>
      <c r="AD106" t="s">
        <v>775</v>
      </c>
      <c r="AH106" t="str">
        <f>IF(IFERROR(MATCH($A106,{"start","end","deviceid","begin group","end group","calculate"},0),FALSE),"",$C106&amp;"_"&amp;MID(AH$1,FIND("::",AH$1,1)+2,LEN(AH$1)-FIND("::",AH$1,1)+1)&amp;".png")</f>
        <v>nl_kess_german.png</v>
      </c>
      <c r="AJ106" t="s">
        <v>771</v>
      </c>
      <c r="AK106" t="s">
        <v>776</v>
      </c>
      <c r="AO106" t="str">
        <f>IF(IFERROR(MATCH($A106,{"start","end","deviceid","begin group","end group","calculate"},0),FALSE),"",$C106&amp;"_"&amp;MID(AO$1,FIND("::",AO$1,1)+2,LEN(AO$1)-FIND("::",AO$1,1)+1)&amp;".png")</f>
        <v>nl_kess_norwegian.png</v>
      </c>
      <c r="AQ106" t="s">
        <v>771</v>
      </c>
      <c r="AR106" t="s">
        <v>777</v>
      </c>
      <c r="AV106" t="str">
        <f>IF(IFERROR(MATCH($A106,{"start","end","deviceid","begin group","end group","calculate"},0),FALSE),"",$C106&amp;"_"&amp;MID(AV$1,FIND("::",AV$1,1)+2,LEN(AV$1)-FIND("::",AV$1,1)+1)&amp;".png")</f>
        <v>nl_kess_spanish.png</v>
      </c>
      <c r="AX106">
        <v>105</v>
      </c>
    </row>
    <row r="107" spans="1:50" ht="15" customHeight="1" x14ac:dyDescent="0.25">
      <c r="A107" t="s">
        <v>778</v>
      </c>
      <c r="B107" t="str">
        <f t="shared" si="3"/>
        <v>k10</v>
      </c>
      <c r="C107" t="s">
        <v>779</v>
      </c>
      <c r="D107" t="s">
        <v>780</v>
      </c>
      <c r="E107">
        <v>1</v>
      </c>
      <c r="F107" t="s">
        <v>52</v>
      </c>
      <c r="G107" t="s">
        <v>63</v>
      </c>
      <c r="H107" t="s">
        <v>107</v>
      </c>
      <c r="O107" t="s">
        <v>781</v>
      </c>
      <c r="P107" t="s">
        <v>109</v>
      </c>
      <c r="T107" t="str">
        <f>IF(IFERROR(MATCH($A107,{"start","end","deviceid","begin group","end group","calculate"},0),FALSE),"",$C107&amp;"_"&amp;MID(T$1,FIND("::",T$1,1)+2,LEN(T$1)-FIND("::",T$1,1)+1)&amp;".png")</f>
        <v>k10t_english.png</v>
      </c>
      <c r="V107" t="s">
        <v>782</v>
      </c>
      <c r="W107" t="s">
        <v>111</v>
      </c>
      <c r="AA107" t="str">
        <f>IF(IFERROR(MATCH($A107,{"start","end","deviceid","begin group","end group","calculate"},0),FALSE),"",$C107&amp;"_"&amp;MID(AA$1,FIND("::",AA$1,1)+2,LEN(AA$1)-FIND("::",AA$1,1)+1)&amp;".png")</f>
        <v>k10t_french.png</v>
      </c>
      <c r="AC107" t="s">
        <v>783</v>
      </c>
      <c r="AD107" t="s">
        <v>113</v>
      </c>
      <c r="AH107" t="str">
        <f>IF(IFERROR(MATCH($A107,{"start","end","deviceid","begin group","end group","calculate"},0),FALSE),"",$C107&amp;"_"&amp;MID(AH$1,FIND("::",AH$1,1)+2,LEN(AH$1)-FIND("::",AH$1,1)+1)&amp;".png")</f>
        <v>k10t_german.png</v>
      </c>
      <c r="AJ107" t="s">
        <v>784</v>
      </c>
      <c r="AK107" t="s">
        <v>115</v>
      </c>
      <c r="AO107" t="str">
        <f>IF(IFERROR(MATCH($A107,{"start","end","deviceid","begin group","end group","calculate"},0),FALSE),"",$C107&amp;"_"&amp;MID(AO$1,FIND("::",AO$1,1)+2,LEN(AO$1)-FIND("::",AO$1,1)+1)&amp;".png")</f>
        <v>k10t_norwegian.png</v>
      </c>
      <c r="AQ107" t="s">
        <v>785</v>
      </c>
      <c r="AR107" t="s">
        <v>117</v>
      </c>
      <c r="AV107" t="str">
        <f>IF(IFERROR(MATCH($A107,{"start","end","deviceid","begin group","end group","calculate"},0),FALSE),"",$C107&amp;"_"&amp;MID(AV$1,FIND("::",AV$1,1)+2,LEN(AV$1)-FIND("::",AV$1,1)+1)&amp;".png")</f>
        <v>k10t_spanish.png</v>
      </c>
      <c r="AX107">
        <v>106</v>
      </c>
    </row>
    <row r="108" spans="1:50" ht="15" customHeight="1" x14ac:dyDescent="0.25">
      <c r="A108" t="s">
        <v>778</v>
      </c>
      <c r="B108" t="str">
        <f t="shared" si="3"/>
        <v>k10</v>
      </c>
      <c r="C108" t="s">
        <v>786</v>
      </c>
      <c r="D108" t="s">
        <v>787</v>
      </c>
      <c r="E108">
        <v>2</v>
      </c>
      <c r="F108" t="s">
        <v>52</v>
      </c>
      <c r="G108" t="s">
        <v>63</v>
      </c>
      <c r="H108" t="s">
        <v>107</v>
      </c>
      <c r="O108" t="s">
        <v>788</v>
      </c>
      <c r="P108" t="s">
        <v>109</v>
      </c>
      <c r="T108" t="str">
        <f>IF(IFERROR(MATCH($A108,{"start","end","deviceid","begin group","end group","calculate"},0),FALSE),"",$C108&amp;"_"&amp;MID(T$1,FIND("::",T$1,1)+2,LEN(T$1)-FIND("::",T$1,1)+1)&amp;".png")</f>
        <v>k10n_english.png</v>
      </c>
      <c r="V108" t="s">
        <v>789</v>
      </c>
      <c r="W108" t="s">
        <v>111</v>
      </c>
      <c r="AA108" t="str">
        <f>IF(IFERROR(MATCH($A108,{"start","end","deviceid","begin group","end group","calculate"},0),FALSE),"",$C108&amp;"_"&amp;MID(AA$1,FIND("::",AA$1,1)+2,LEN(AA$1)-FIND("::",AA$1,1)+1)&amp;".png")</f>
        <v>k10n_french.png</v>
      </c>
      <c r="AC108" t="s">
        <v>790</v>
      </c>
      <c r="AD108" t="s">
        <v>113</v>
      </c>
      <c r="AH108" t="str">
        <f>IF(IFERROR(MATCH($A108,{"start","end","deviceid","begin group","end group","calculate"},0),FALSE),"",$C108&amp;"_"&amp;MID(AH$1,FIND("::",AH$1,1)+2,LEN(AH$1)-FIND("::",AH$1,1)+1)&amp;".png")</f>
        <v>k10n_german.png</v>
      </c>
      <c r="AJ108" t="s">
        <v>791</v>
      </c>
      <c r="AK108" t="s">
        <v>115</v>
      </c>
      <c r="AO108" t="str">
        <f>IF(IFERROR(MATCH($A108,{"start","end","deviceid","begin group","end group","calculate"},0),FALSE),"",$C108&amp;"_"&amp;MID(AO$1,FIND("::",AO$1,1)+2,LEN(AO$1)-FIND("::",AO$1,1)+1)&amp;".png")</f>
        <v>k10n_norwegian.png</v>
      </c>
      <c r="AQ108" t="s">
        <v>792</v>
      </c>
      <c r="AR108" t="s">
        <v>117</v>
      </c>
      <c r="AV108" t="str">
        <f>IF(IFERROR(MATCH($A108,{"start","end","deviceid","begin group","end group","calculate"},0),FALSE),"",$C108&amp;"_"&amp;MID(AV$1,FIND("::",AV$1,1)+2,LEN(AV$1)-FIND("::",AV$1,1)+1)&amp;".png")</f>
        <v>k10n_spanish.png</v>
      </c>
      <c r="AX108">
        <v>107</v>
      </c>
    </row>
    <row r="109" spans="1:50" ht="15" customHeight="1" x14ac:dyDescent="0.25">
      <c r="A109" t="s">
        <v>778</v>
      </c>
      <c r="B109" t="str">
        <f t="shared" si="3"/>
        <v>k10</v>
      </c>
      <c r="C109" t="s">
        <v>793</v>
      </c>
      <c r="D109" t="s">
        <v>794</v>
      </c>
      <c r="E109">
        <v>3</v>
      </c>
      <c r="F109" t="s">
        <v>52</v>
      </c>
      <c r="G109" t="s">
        <v>63</v>
      </c>
      <c r="H109" t="s">
        <v>107</v>
      </c>
      <c r="O109" t="s">
        <v>795</v>
      </c>
      <c r="P109" t="s">
        <v>109</v>
      </c>
      <c r="T109" t="str">
        <f>IF(IFERROR(MATCH($A109,{"start","end","deviceid","begin group","end group","calculate"},0),FALSE),"",$C109&amp;"_"&amp;MID(T$1,FIND("::",T$1,1)+2,LEN(T$1)-FIND("::",T$1,1)+1)&amp;".png")</f>
        <v>k10nc_english.png</v>
      </c>
      <c r="V109" t="s">
        <v>796</v>
      </c>
      <c r="W109" t="s">
        <v>111</v>
      </c>
      <c r="AA109" t="str">
        <f>IF(IFERROR(MATCH($A109,{"start","end","deviceid","begin group","end group","calculate"},0),FALSE),"",$C109&amp;"_"&amp;MID(AA$1,FIND("::",AA$1,1)+2,LEN(AA$1)-FIND("::",AA$1,1)+1)&amp;".png")</f>
        <v>k10nc_french.png</v>
      </c>
      <c r="AC109" t="s">
        <v>797</v>
      </c>
      <c r="AD109" t="s">
        <v>113</v>
      </c>
      <c r="AH109" t="str">
        <f>IF(IFERROR(MATCH($A109,{"start","end","deviceid","begin group","end group","calculate"},0),FALSE),"",$C109&amp;"_"&amp;MID(AH$1,FIND("::",AH$1,1)+2,LEN(AH$1)-FIND("::",AH$1,1)+1)&amp;".png")</f>
        <v>k10nc_german.png</v>
      </c>
      <c r="AJ109" t="s">
        <v>798</v>
      </c>
      <c r="AK109" t="s">
        <v>115</v>
      </c>
      <c r="AO109" t="str">
        <f>IF(IFERROR(MATCH($A109,{"start","end","deviceid","begin group","end group","calculate"},0),FALSE),"",$C109&amp;"_"&amp;MID(AO$1,FIND("::",AO$1,1)+2,LEN(AO$1)-FIND("::",AO$1,1)+1)&amp;".png")</f>
        <v>k10nc_norwegian.png</v>
      </c>
      <c r="AQ109" t="s">
        <v>799</v>
      </c>
      <c r="AR109" t="s">
        <v>117</v>
      </c>
      <c r="AV109" t="str">
        <f>IF(IFERROR(MATCH($A109,{"start","end","deviceid","begin group","end group","calculate"},0),FALSE),"",$C109&amp;"_"&amp;MID(AV$1,FIND("::",AV$1,1)+2,LEN(AV$1)-FIND("::",AV$1,1)+1)&amp;".png")</f>
        <v>k10nc_spanish.png</v>
      </c>
      <c r="AX109">
        <v>108</v>
      </c>
    </row>
    <row r="110" spans="1:50" ht="15" customHeight="1" x14ac:dyDescent="0.25">
      <c r="A110" t="s">
        <v>778</v>
      </c>
      <c r="B110" t="str">
        <f t="shared" si="3"/>
        <v>k10</v>
      </c>
      <c r="C110" t="s">
        <v>800</v>
      </c>
      <c r="D110" t="s">
        <v>801</v>
      </c>
      <c r="E110">
        <v>4</v>
      </c>
      <c r="F110" t="s">
        <v>52</v>
      </c>
      <c r="G110" t="s">
        <v>63</v>
      </c>
      <c r="H110" t="s">
        <v>107</v>
      </c>
      <c r="O110" t="s">
        <v>802</v>
      </c>
      <c r="P110" t="s">
        <v>109</v>
      </c>
      <c r="T110" t="str">
        <f>IF(IFERROR(MATCH($A110,{"start","end","deviceid","begin group","end group","calculate"},0),FALSE),"",$C110&amp;"_"&amp;MID(T$1,FIND("::",T$1,1)+2,LEN(T$1)-FIND("::",T$1,1)+1)&amp;".png")</f>
        <v>k10h_english.png</v>
      </c>
      <c r="V110" t="s">
        <v>803</v>
      </c>
      <c r="W110" t="s">
        <v>111</v>
      </c>
      <c r="AA110" t="str">
        <f>IF(IFERROR(MATCH($A110,{"start","end","deviceid","begin group","end group","calculate"},0),FALSE),"",$C110&amp;"_"&amp;MID(AA$1,FIND("::",AA$1,1)+2,LEN(AA$1)-FIND("::",AA$1,1)+1)&amp;".png")</f>
        <v>k10h_french.png</v>
      </c>
      <c r="AC110" t="s">
        <v>804</v>
      </c>
      <c r="AD110" t="s">
        <v>113</v>
      </c>
      <c r="AH110" t="str">
        <f>IF(IFERROR(MATCH($A110,{"start","end","deviceid","begin group","end group","calculate"},0),FALSE),"",$C110&amp;"_"&amp;MID(AH$1,FIND("::",AH$1,1)+2,LEN(AH$1)-FIND("::",AH$1,1)+1)&amp;".png")</f>
        <v>k10h_german.png</v>
      </c>
      <c r="AJ110" t="s">
        <v>805</v>
      </c>
      <c r="AK110" t="s">
        <v>115</v>
      </c>
      <c r="AO110" t="str">
        <f>IF(IFERROR(MATCH($A110,{"start","end","deviceid","begin group","end group","calculate"},0),FALSE),"",$C110&amp;"_"&amp;MID(AO$1,FIND("::",AO$1,1)+2,LEN(AO$1)-FIND("::",AO$1,1)+1)&amp;".png")</f>
        <v>k10h_norwegian.png</v>
      </c>
      <c r="AQ110" t="s">
        <v>806</v>
      </c>
      <c r="AR110" t="s">
        <v>117</v>
      </c>
      <c r="AV110" t="str">
        <f>IF(IFERROR(MATCH($A110,{"start","end","deviceid","begin group","end group","calculate"},0),FALSE),"",$C110&amp;"_"&amp;MID(AV$1,FIND("::",AV$1,1)+2,LEN(AV$1)-FIND("::",AV$1,1)+1)&amp;".png")</f>
        <v>k10h_spanish.png</v>
      </c>
      <c r="AX110">
        <v>109</v>
      </c>
    </row>
    <row r="111" spans="1:50" ht="15" customHeight="1" x14ac:dyDescent="0.25">
      <c r="A111" t="s">
        <v>778</v>
      </c>
      <c r="B111" t="str">
        <f t="shared" si="3"/>
        <v>k10</v>
      </c>
      <c r="C111" t="s">
        <v>807</v>
      </c>
      <c r="D111" t="s">
        <v>808</v>
      </c>
      <c r="E111">
        <v>5</v>
      </c>
      <c r="F111" t="s">
        <v>52</v>
      </c>
      <c r="G111" t="s">
        <v>63</v>
      </c>
      <c r="H111" t="s">
        <v>107</v>
      </c>
      <c r="O111" t="s">
        <v>809</v>
      </c>
      <c r="P111" t="s">
        <v>109</v>
      </c>
      <c r="T111" t="str">
        <f>IF(IFERROR(MATCH($A111,{"start","end","deviceid","begin group","end group","calculate"},0),FALSE),"",$C111&amp;"_"&amp;MID(T$1,FIND("::",T$1,1)+2,LEN(T$1)-FIND("::",T$1,1)+1)&amp;".png")</f>
        <v>k10r_english.png</v>
      </c>
      <c r="V111" t="s">
        <v>810</v>
      </c>
      <c r="W111" t="s">
        <v>111</v>
      </c>
      <c r="AA111" t="str">
        <f>IF(IFERROR(MATCH($A111,{"start","end","deviceid","begin group","end group","calculate"},0),FALSE),"",$C111&amp;"_"&amp;MID(AA$1,FIND("::",AA$1,1)+2,LEN(AA$1)-FIND("::",AA$1,1)+1)&amp;".png")</f>
        <v>k10r_french.png</v>
      </c>
      <c r="AC111" t="s">
        <v>811</v>
      </c>
      <c r="AD111" t="s">
        <v>113</v>
      </c>
      <c r="AH111" t="str">
        <f>IF(IFERROR(MATCH($A111,{"start","end","deviceid","begin group","end group","calculate"},0),FALSE),"",$C111&amp;"_"&amp;MID(AH$1,FIND("::",AH$1,1)+2,LEN(AH$1)-FIND("::",AH$1,1)+1)&amp;".png")</f>
        <v>k10r_german.png</v>
      </c>
      <c r="AJ111" t="s">
        <v>812</v>
      </c>
      <c r="AK111" t="s">
        <v>115</v>
      </c>
      <c r="AO111" t="str">
        <f>IF(IFERROR(MATCH($A111,{"start","end","deviceid","begin group","end group","calculate"},0),FALSE),"",$C111&amp;"_"&amp;MID(AO$1,FIND("::",AO$1,1)+2,LEN(AO$1)-FIND("::",AO$1,1)+1)&amp;".png")</f>
        <v>k10r_norwegian.png</v>
      </c>
      <c r="AQ111" t="s">
        <v>813</v>
      </c>
      <c r="AR111" t="s">
        <v>117</v>
      </c>
      <c r="AV111" t="str">
        <f>IF(IFERROR(MATCH($A111,{"start","end","deviceid","begin group","end group","calculate"},0),FALSE),"",$C111&amp;"_"&amp;MID(AV$1,FIND("::",AV$1,1)+2,LEN(AV$1)-FIND("::",AV$1,1)+1)&amp;".png")</f>
        <v>k10r_spanish.png</v>
      </c>
      <c r="AX111">
        <v>110</v>
      </c>
    </row>
    <row r="112" spans="1:50" ht="15" customHeight="1" x14ac:dyDescent="0.25">
      <c r="A112" t="s">
        <v>778</v>
      </c>
      <c r="B112" t="str">
        <f t="shared" si="3"/>
        <v>k10</v>
      </c>
      <c r="C112" t="s">
        <v>814</v>
      </c>
      <c r="D112" t="s">
        <v>815</v>
      </c>
      <c r="E112">
        <v>6</v>
      </c>
      <c r="F112" t="s">
        <v>52</v>
      </c>
      <c r="G112" t="s">
        <v>63</v>
      </c>
      <c r="H112" t="s">
        <v>107</v>
      </c>
      <c r="O112" t="s">
        <v>816</v>
      </c>
      <c r="P112" t="s">
        <v>109</v>
      </c>
      <c r="T112" t="str">
        <f>IF(IFERROR(MATCH($A112,{"start","end","deviceid","begin group","end group","calculate"},0),FALSE),"",$C112&amp;"_"&amp;MID(T$1,FIND("::",T$1,1)+2,LEN(T$1)-FIND("::",T$1,1)+1)&amp;".png")</f>
        <v>k10rs_english.png</v>
      </c>
      <c r="V112" t="s">
        <v>817</v>
      </c>
      <c r="W112" t="s">
        <v>111</v>
      </c>
      <c r="AA112" t="str">
        <f>IF(IFERROR(MATCH($A112,{"start","end","deviceid","begin group","end group","calculate"},0),FALSE),"",$C112&amp;"_"&amp;MID(AA$1,FIND("::",AA$1,1)+2,LEN(AA$1)-FIND("::",AA$1,1)+1)&amp;".png")</f>
        <v>k10rs_french.png</v>
      </c>
      <c r="AC112" t="s">
        <v>818</v>
      </c>
      <c r="AD112" t="s">
        <v>113</v>
      </c>
      <c r="AH112" t="str">
        <f>IF(IFERROR(MATCH($A112,{"start","end","deviceid","begin group","end group","calculate"},0),FALSE),"",$C112&amp;"_"&amp;MID(AH$1,FIND("::",AH$1,1)+2,LEN(AH$1)-FIND("::",AH$1,1)+1)&amp;".png")</f>
        <v>k10rs_german.png</v>
      </c>
      <c r="AJ112" t="s">
        <v>819</v>
      </c>
      <c r="AK112" t="s">
        <v>115</v>
      </c>
      <c r="AO112" t="str">
        <f>IF(IFERROR(MATCH($A112,{"start","end","deviceid","begin group","end group","calculate"},0),FALSE),"",$C112&amp;"_"&amp;MID(AO$1,FIND("::",AO$1,1)+2,LEN(AO$1)-FIND("::",AO$1,1)+1)&amp;".png")</f>
        <v>k10rs_norwegian.png</v>
      </c>
      <c r="AQ112" t="s">
        <v>820</v>
      </c>
      <c r="AR112" t="s">
        <v>117</v>
      </c>
      <c r="AV112" t="str">
        <f>IF(IFERROR(MATCH($A112,{"start","end","deviceid","begin group","end group","calculate"},0),FALSE),"",$C112&amp;"_"&amp;MID(AV$1,FIND("::",AV$1,1)+2,LEN(AV$1)-FIND("::",AV$1,1)+1)&amp;".png")</f>
        <v>k10rs_spanish.png</v>
      </c>
      <c r="AX112">
        <v>111</v>
      </c>
    </row>
    <row r="113" spans="1:50" ht="15" customHeight="1" x14ac:dyDescent="0.25">
      <c r="A113" t="s">
        <v>778</v>
      </c>
      <c r="B113" t="str">
        <f t="shared" si="3"/>
        <v>k10</v>
      </c>
      <c r="C113" t="s">
        <v>821</v>
      </c>
      <c r="D113" t="s">
        <v>822</v>
      </c>
      <c r="E113">
        <v>7</v>
      </c>
      <c r="F113" t="s">
        <v>52</v>
      </c>
      <c r="G113" t="s">
        <v>63</v>
      </c>
      <c r="H113" t="s">
        <v>107</v>
      </c>
      <c r="O113" t="s">
        <v>823</v>
      </c>
      <c r="P113" t="s">
        <v>109</v>
      </c>
      <c r="T113" t="str">
        <f>IF(IFERROR(MATCH($A113,{"start","end","deviceid","begin group","end group","calculate"},0),FALSE),"",$C113&amp;"_"&amp;MID(T$1,FIND("::",T$1,1)+2,LEN(T$1)-FIND("::",T$1,1)+1)&amp;".png")</f>
        <v>k10d_english.png</v>
      </c>
      <c r="V113" t="s">
        <v>824</v>
      </c>
      <c r="W113" t="s">
        <v>111</v>
      </c>
      <c r="AA113" t="str">
        <f>IF(IFERROR(MATCH($A113,{"start","end","deviceid","begin group","end group","calculate"},0),FALSE),"",$C113&amp;"_"&amp;MID(AA$1,FIND("::",AA$1,1)+2,LEN(AA$1)-FIND("::",AA$1,1)+1)&amp;".png")</f>
        <v>k10d_french.png</v>
      </c>
      <c r="AC113" t="s">
        <v>825</v>
      </c>
      <c r="AD113" t="s">
        <v>113</v>
      </c>
      <c r="AH113" t="str">
        <f>IF(IFERROR(MATCH($A113,{"start","end","deviceid","begin group","end group","calculate"},0),FALSE),"",$C113&amp;"_"&amp;MID(AH$1,FIND("::",AH$1,1)+2,LEN(AH$1)-FIND("::",AH$1,1)+1)&amp;".png")</f>
        <v>k10d_german.png</v>
      </c>
      <c r="AJ113" t="s">
        <v>826</v>
      </c>
      <c r="AK113" t="s">
        <v>115</v>
      </c>
      <c r="AO113" t="str">
        <f>IF(IFERROR(MATCH($A113,{"start","end","deviceid","begin group","end group","calculate"},0),FALSE),"",$C113&amp;"_"&amp;MID(AO$1,FIND("::",AO$1,1)+2,LEN(AO$1)-FIND("::",AO$1,1)+1)&amp;".png")</f>
        <v>k10d_norwegian.png</v>
      </c>
      <c r="AQ113" t="s">
        <v>827</v>
      </c>
      <c r="AR113" t="s">
        <v>117</v>
      </c>
      <c r="AV113" t="str">
        <f>IF(IFERROR(MATCH($A113,{"start","end","deviceid","begin group","end group","calculate"},0),FALSE),"",$C113&amp;"_"&amp;MID(AV$1,FIND("::",AV$1,1)+2,LEN(AV$1)-FIND("::",AV$1,1)+1)&amp;".png")</f>
        <v>k10d_spanish.png</v>
      </c>
      <c r="AX113">
        <v>112</v>
      </c>
    </row>
    <row r="114" spans="1:50" ht="15" customHeight="1" x14ac:dyDescent="0.25">
      <c r="A114" t="s">
        <v>778</v>
      </c>
      <c r="B114" t="str">
        <f t="shared" si="3"/>
        <v>k10</v>
      </c>
      <c r="C114" t="s">
        <v>828</v>
      </c>
      <c r="D114" t="s">
        <v>829</v>
      </c>
      <c r="E114">
        <v>8</v>
      </c>
      <c r="F114" t="s">
        <v>52</v>
      </c>
      <c r="G114" t="s">
        <v>63</v>
      </c>
      <c r="H114" t="s">
        <v>107</v>
      </c>
      <c r="O114" t="s">
        <v>830</v>
      </c>
      <c r="P114" t="s">
        <v>109</v>
      </c>
      <c r="T114" t="str">
        <f>IF(IFERROR(MATCH($A114,{"start","end","deviceid","begin group","end group","calculate"},0),FALSE),"",$C114&amp;"_"&amp;MID(T$1,FIND("::",T$1,1)+2,LEN(T$1)-FIND("::",T$1,1)+1)&amp;".png")</f>
        <v>k10e_english.png</v>
      </c>
      <c r="V114" t="s">
        <v>831</v>
      </c>
      <c r="W114" t="s">
        <v>111</v>
      </c>
      <c r="AA114" t="str">
        <f>IF(IFERROR(MATCH($A114,{"start","end","deviceid","begin group","end group","calculate"},0),FALSE),"",$C114&amp;"_"&amp;MID(AA$1,FIND("::",AA$1,1)+2,LEN(AA$1)-FIND("::",AA$1,1)+1)&amp;".png")</f>
        <v>k10e_french.png</v>
      </c>
      <c r="AC114" t="s">
        <v>832</v>
      </c>
      <c r="AD114" t="s">
        <v>113</v>
      </c>
      <c r="AH114" t="str">
        <f>IF(IFERROR(MATCH($A114,{"start","end","deviceid","begin group","end group","calculate"},0),FALSE),"",$C114&amp;"_"&amp;MID(AH$1,FIND("::",AH$1,1)+2,LEN(AH$1)-FIND("::",AH$1,1)+1)&amp;".png")</f>
        <v>k10e_german.png</v>
      </c>
      <c r="AJ114" t="s">
        <v>833</v>
      </c>
      <c r="AK114" t="s">
        <v>115</v>
      </c>
      <c r="AO114" t="str">
        <f>IF(IFERROR(MATCH($A114,{"start","end","deviceid","begin group","end group","calculate"},0),FALSE),"",$C114&amp;"_"&amp;MID(AO$1,FIND("::",AO$1,1)+2,LEN(AO$1)-FIND("::",AO$1,1)+1)&amp;".png")</f>
        <v>k10e_norwegian.png</v>
      </c>
      <c r="AQ114" t="s">
        <v>834</v>
      </c>
      <c r="AR114" t="s">
        <v>117</v>
      </c>
      <c r="AV114" t="str">
        <f>IF(IFERROR(MATCH($A114,{"start","end","deviceid","begin group","end group","calculate"},0),FALSE),"",$C114&amp;"_"&amp;MID(AV$1,FIND("::",AV$1,1)+2,LEN(AV$1)-FIND("::",AV$1,1)+1)&amp;".png")</f>
        <v>k10e_spanish.png</v>
      </c>
      <c r="AX114">
        <v>113</v>
      </c>
    </row>
    <row r="115" spans="1:50" ht="15" customHeight="1" x14ac:dyDescent="0.25">
      <c r="A115" t="s">
        <v>778</v>
      </c>
      <c r="B115" t="str">
        <f t="shared" si="3"/>
        <v>k10</v>
      </c>
      <c r="C115" t="s">
        <v>835</v>
      </c>
      <c r="D115" t="s">
        <v>836</v>
      </c>
      <c r="E115">
        <v>9</v>
      </c>
      <c r="F115" t="s">
        <v>52</v>
      </c>
      <c r="G115" t="s">
        <v>63</v>
      </c>
      <c r="H115" t="s">
        <v>107</v>
      </c>
      <c r="O115" t="s">
        <v>837</v>
      </c>
      <c r="P115" t="s">
        <v>109</v>
      </c>
      <c r="T115" t="str">
        <f>IF(IFERROR(MATCH($A115,{"start","end","deviceid","begin group","end group","calculate"},0),FALSE),"",$C115&amp;"_"&amp;MID(T$1,FIND("::",T$1,1)+2,LEN(T$1)-FIND("::",T$1,1)+1)&amp;".png")</f>
        <v>k10s_english.png</v>
      </c>
      <c r="V115" t="s">
        <v>838</v>
      </c>
      <c r="W115" t="s">
        <v>111</v>
      </c>
      <c r="AA115" t="str">
        <f>IF(IFERROR(MATCH($A115,{"start","end","deviceid","begin group","end group","calculate"},0),FALSE),"",$C115&amp;"_"&amp;MID(AA$1,FIND("::",AA$1,1)+2,LEN(AA$1)-FIND("::",AA$1,1)+1)&amp;".png")</f>
        <v>k10s_french.png</v>
      </c>
      <c r="AC115" t="s">
        <v>839</v>
      </c>
      <c r="AD115" t="s">
        <v>113</v>
      </c>
      <c r="AH115" t="str">
        <f>IF(IFERROR(MATCH($A115,{"start","end","deviceid","begin group","end group","calculate"},0),FALSE),"",$C115&amp;"_"&amp;MID(AH$1,FIND("::",AH$1,1)+2,LEN(AH$1)-FIND("::",AH$1,1)+1)&amp;".png")</f>
        <v>k10s_german.png</v>
      </c>
      <c r="AJ115" t="s">
        <v>840</v>
      </c>
      <c r="AK115" t="s">
        <v>115</v>
      </c>
      <c r="AO115" t="str">
        <f>IF(IFERROR(MATCH($A115,{"start","end","deviceid","begin group","end group","calculate"},0),FALSE),"",$C115&amp;"_"&amp;MID(AO$1,FIND("::",AO$1,1)+2,LEN(AO$1)-FIND("::",AO$1,1)+1)&amp;".png")</f>
        <v>k10s_norwegian.png</v>
      </c>
      <c r="AQ115" t="s">
        <v>841</v>
      </c>
      <c r="AR115" t="s">
        <v>117</v>
      </c>
      <c r="AV115" t="str">
        <f>IF(IFERROR(MATCH($A115,{"start","end","deviceid","begin group","end group","calculate"},0),FALSE),"",$C115&amp;"_"&amp;MID(AV$1,FIND("::",AV$1,1)+2,LEN(AV$1)-FIND("::",AV$1,1)+1)&amp;".png")</f>
        <v>k10s_spanish.png</v>
      </c>
      <c r="AX115">
        <v>114</v>
      </c>
    </row>
    <row r="116" spans="1:50" ht="15" customHeight="1" x14ac:dyDescent="0.25">
      <c r="A116" t="s">
        <v>778</v>
      </c>
      <c r="B116" t="str">
        <f t="shared" si="3"/>
        <v>k10</v>
      </c>
      <c r="C116" t="s">
        <v>842</v>
      </c>
      <c r="D116" t="s">
        <v>843</v>
      </c>
      <c r="E116">
        <v>10</v>
      </c>
      <c r="F116" t="s">
        <v>52</v>
      </c>
      <c r="G116" t="s">
        <v>63</v>
      </c>
      <c r="H116" t="s">
        <v>107</v>
      </c>
      <c r="O116" t="s">
        <v>844</v>
      </c>
      <c r="P116" t="s">
        <v>109</v>
      </c>
      <c r="T116" t="str">
        <f>IF(IFERROR(MATCH($A116,{"start","end","deviceid","begin group","end group","calculate"},0),FALSE),"",$C116&amp;"_"&amp;MID(T$1,FIND("::",T$1,1)+2,LEN(T$1)-FIND("::",T$1,1)+1)&amp;".png")</f>
        <v>k10w_english.png</v>
      </c>
      <c r="V116" t="s">
        <v>845</v>
      </c>
      <c r="W116" t="s">
        <v>111</v>
      </c>
      <c r="AA116" t="str">
        <f>IF(IFERROR(MATCH($A116,{"start","end","deviceid","begin group","end group","calculate"},0),FALSE),"",$C116&amp;"_"&amp;MID(AA$1,FIND("::",AA$1,1)+2,LEN(AA$1)-FIND("::",AA$1,1)+1)&amp;".png")</f>
        <v>k10w_french.png</v>
      </c>
      <c r="AC116" t="s">
        <v>846</v>
      </c>
      <c r="AD116" t="s">
        <v>113</v>
      </c>
      <c r="AH116" t="str">
        <f>IF(IFERROR(MATCH($A116,{"start","end","deviceid","begin group","end group","calculate"},0),FALSE),"",$C116&amp;"_"&amp;MID(AH$1,FIND("::",AH$1,1)+2,LEN(AH$1)-FIND("::",AH$1,1)+1)&amp;".png")</f>
        <v>k10w_german.png</v>
      </c>
      <c r="AJ116" t="s">
        <v>847</v>
      </c>
      <c r="AK116" t="s">
        <v>115</v>
      </c>
      <c r="AO116" t="str">
        <f>IF(IFERROR(MATCH($A116,{"start","end","deviceid","begin group","end group","calculate"},0),FALSE),"",$C116&amp;"_"&amp;MID(AO$1,FIND("::",AO$1,1)+2,LEN(AO$1)-FIND("::",AO$1,1)+1)&amp;".png")</f>
        <v>k10w_norwegian.png</v>
      </c>
      <c r="AQ116" t="s">
        <v>848</v>
      </c>
      <c r="AR116" t="s">
        <v>117</v>
      </c>
      <c r="AV116" t="str">
        <f>IF(IFERROR(MATCH($A116,{"start","end","deviceid","begin group","end group","calculate"},0),FALSE),"",$C116&amp;"_"&amp;MID(AV$1,FIND("::",AV$1,1)+2,LEN(AV$1)-FIND("::",AV$1,1)+1)&amp;".png")</f>
        <v>k10w_spanish.png</v>
      </c>
      <c r="AX116">
        <v>115</v>
      </c>
    </row>
    <row r="117" spans="1:50" ht="15" customHeight="1" x14ac:dyDescent="0.25">
      <c r="A117" s="1" t="s">
        <v>96</v>
      </c>
      <c r="B117" t="str">
        <f t="shared" si="3"/>
        <v/>
      </c>
      <c r="C117" t="s">
        <v>770</v>
      </c>
      <c r="F117" t="s">
        <v>52</v>
      </c>
      <c r="J117" t="s">
        <v>53</v>
      </c>
      <c r="T117" t="str">
        <f>IF(IFERROR(MATCH($A117,{"start","end","deviceid","begin group","end group","calculate"},0),FALSE),"",$C117&amp;"_"&amp;MID(T$1,FIND("::",T$1,1)+2,LEN(T$1)-FIND("::",T$1,1)+1)&amp;".png")</f>
        <v/>
      </c>
      <c r="AA117" t="str">
        <f>IF(IFERROR(MATCH($A117,{"start","end","deviceid","begin group","end group","calculate"},0),FALSE),"",$C117&amp;"_"&amp;MID(AA$1,FIND("::",AA$1,1)+2,LEN(AA$1)-FIND("::",AA$1,1)+1)&amp;".png")</f>
        <v/>
      </c>
      <c r="AH117" t="str">
        <f>IF(IFERROR(MATCH($A117,{"start","end","deviceid","begin group","end group","calculate"},0),FALSE),"",$C117&amp;"_"&amp;MID(AH$1,FIND("::",AH$1,1)+2,LEN(AH$1)-FIND("::",AH$1,1)+1)&amp;".png")</f>
        <v/>
      </c>
      <c r="AO117" t="str">
        <f>IF(IFERROR(MATCH($A117,{"start","end","deviceid","begin group","end group","calculate"},0),FALSE),"",$C117&amp;"_"&amp;MID(AO$1,FIND("::",AO$1,1)+2,LEN(AO$1)-FIND("::",AO$1,1)+1)&amp;".png")</f>
        <v/>
      </c>
      <c r="AV117" t="str">
        <f>IF(IFERROR(MATCH($A117,{"start","end","deviceid","begin group","end group","calculate"},0),FALSE),"",$C117&amp;"_"&amp;MID(AV$1,FIND("::",AV$1,1)+2,LEN(AV$1)-FIND("::",AV$1,1)+1)&amp;".png")</f>
        <v/>
      </c>
      <c r="AX117">
        <v>116</v>
      </c>
    </row>
  </sheetData>
  <autoFilter ref="A1:AX117"/>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5"/>
  <sheetViews>
    <sheetView topLeftCell="A166" zoomScale="70" workbookViewId="0">
      <selection activeCell="A190" sqref="A190"/>
    </sheetView>
  </sheetViews>
  <sheetFormatPr defaultRowHeight="15" customHeight="1" x14ac:dyDescent="0.25"/>
  <cols>
    <col min="1" max="1" width="18.140625" bestFit="1" customWidth="1"/>
    <col min="2" max="2" width="6.42578125" bestFit="1" customWidth="1"/>
    <col min="3" max="3" width="51" customWidth="1"/>
    <col min="4" max="5" width="42.28515625" customWidth="1"/>
    <col min="6" max="6" width="70" customWidth="1"/>
    <col min="7" max="7" width="42.28515625" customWidth="1"/>
    <col min="8" max="8" width="6" bestFit="1" customWidth="1"/>
    <col min="9" max="9" width="16.28515625" bestFit="1" customWidth="1"/>
    <col min="10" max="10" width="15.28515625" bestFit="1" customWidth="1"/>
    <col min="11" max="11" width="15.42578125" bestFit="1" customWidth="1"/>
  </cols>
  <sheetData>
    <row r="1" spans="1:11" ht="15" customHeight="1" x14ac:dyDescent="0.25">
      <c r="A1" t="s">
        <v>849</v>
      </c>
      <c r="B1" t="s">
        <v>2</v>
      </c>
      <c r="C1" t="s">
        <v>17</v>
      </c>
      <c r="D1" t="s">
        <v>24</v>
      </c>
      <c r="E1" t="s">
        <v>31</v>
      </c>
      <c r="F1" t="s">
        <v>38</v>
      </c>
      <c r="G1" t="s">
        <v>45</v>
      </c>
      <c r="H1" t="s">
        <v>49</v>
      </c>
      <c r="I1" t="s">
        <v>850</v>
      </c>
      <c r="J1" t="s">
        <v>4</v>
      </c>
      <c r="K1" t="s">
        <v>5</v>
      </c>
    </row>
    <row r="2" spans="1:11" ht="15" customHeight="1" x14ac:dyDescent="0.25">
      <c r="A2" t="s">
        <v>105</v>
      </c>
      <c r="B2">
        <v>1</v>
      </c>
      <c r="C2" t="s">
        <v>851</v>
      </c>
      <c r="D2" t="s">
        <v>852</v>
      </c>
      <c r="E2" t="s">
        <v>853</v>
      </c>
      <c r="F2" t="s">
        <v>851</v>
      </c>
      <c r="G2" t="s">
        <v>851</v>
      </c>
      <c r="H2">
        <v>1</v>
      </c>
      <c r="I2" t="str">
        <f>VLOOKUP(A2,survey!$B$2:$C$117,2,FALSE)</f>
        <v>cob</v>
      </c>
      <c r="J2">
        <f>VLOOKUP(A2,survey!$B$2:$F$117,4,FALSE)</f>
        <v>2</v>
      </c>
      <c r="K2" t="str">
        <f>VLOOKUP(A2,survey!$B$2:$F$117,5,FALSE)</f>
        <v>n</v>
      </c>
    </row>
    <row r="3" spans="1:11" ht="15" customHeight="1" x14ac:dyDescent="0.25">
      <c r="A3" t="s">
        <v>105</v>
      </c>
      <c r="B3">
        <v>2</v>
      </c>
      <c r="C3" t="s">
        <v>854</v>
      </c>
      <c r="D3" t="s">
        <v>855</v>
      </c>
      <c r="E3" t="s">
        <v>856</v>
      </c>
      <c r="F3" t="s">
        <v>857</v>
      </c>
      <c r="G3" t="s">
        <v>858</v>
      </c>
      <c r="H3">
        <v>2</v>
      </c>
      <c r="I3" t="str">
        <f>VLOOKUP(A3,survey!$B$2:$C$117,2,FALSE)</f>
        <v>cob</v>
      </c>
      <c r="J3">
        <f>VLOOKUP(A3,survey!$B$2:$F$117,4,FALSE)</f>
        <v>2</v>
      </c>
      <c r="K3" t="str">
        <f>VLOOKUP(A3,survey!$B$2:$F$117,5,FALSE)</f>
        <v>n</v>
      </c>
    </row>
    <row r="4" spans="1:11" ht="15" customHeight="1" x14ac:dyDescent="0.25">
      <c r="A4" t="s">
        <v>105</v>
      </c>
      <c r="B4">
        <v>3</v>
      </c>
      <c r="C4" t="s">
        <v>859</v>
      </c>
      <c r="D4" t="s">
        <v>859</v>
      </c>
      <c r="E4" t="s">
        <v>860</v>
      </c>
      <c r="F4" t="s">
        <v>859</v>
      </c>
      <c r="G4" t="s">
        <v>861</v>
      </c>
      <c r="H4">
        <v>3</v>
      </c>
      <c r="I4" t="str">
        <f>VLOOKUP(A4,survey!$B$2:$C$117,2,FALSE)</f>
        <v>cob</v>
      </c>
      <c r="J4">
        <f>VLOOKUP(A4,survey!$B$2:$F$117,4,FALSE)</f>
        <v>2</v>
      </c>
      <c r="K4" t="str">
        <f>VLOOKUP(A4,survey!$B$2:$F$117,5,FALSE)</f>
        <v>n</v>
      </c>
    </row>
    <row r="5" spans="1:11" ht="15" customHeight="1" x14ac:dyDescent="0.25">
      <c r="A5" t="s">
        <v>105</v>
      </c>
      <c r="B5">
        <v>4</v>
      </c>
      <c r="C5" t="s">
        <v>862</v>
      </c>
      <c r="D5" t="s">
        <v>863</v>
      </c>
      <c r="E5" t="s">
        <v>864</v>
      </c>
      <c r="F5" t="s">
        <v>865</v>
      </c>
      <c r="G5" t="s">
        <v>866</v>
      </c>
      <c r="H5">
        <v>4</v>
      </c>
      <c r="I5" t="str">
        <f>VLOOKUP(A5,survey!$B$2:$C$117,2,FALSE)</f>
        <v>cob</v>
      </c>
      <c r="J5">
        <f>VLOOKUP(A5,survey!$B$2:$F$117,4,FALSE)</f>
        <v>2</v>
      </c>
      <c r="K5" t="str">
        <f>VLOOKUP(A5,survey!$B$2:$F$117,5,FALSE)</f>
        <v>n</v>
      </c>
    </row>
    <row r="6" spans="1:11" ht="15" customHeight="1" x14ac:dyDescent="0.25">
      <c r="A6" t="s">
        <v>105</v>
      </c>
      <c r="B6">
        <v>5</v>
      </c>
      <c r="C6" t="s">
        <v>867</v>
      </c>
      <c r="D6" t="s">
        <v>868</v>
      </c>
      <c r="E6" t="s">
        <v>869</v>
      </c>
      <c r="F6" t="s">
        <v>867</v>
      </c>
      <c r="G6" t="s">
        <v>870</v>
      </c>
      <c r="H6">
        <v>5</v>
      </c>
      <c r="I6" t="str">
        <f>VLOOKUP(A6,survey!$B$2:$C$117,2,FALSE)</f>
        <v>cob</v>
      </c>
      <c r="J6">
        <f>VLOOKUP(A6,survey!$B$2:$F$117,4,FALSE)</f>
        <v>2</v>
      </c>
      <c r="K6" t="str">
        <f>VLOOKUP(A6,survey!$B$2:$F$117,5,FALSE)</f>
        <v>n</v>
      </c>
    </row>
    <row r="7" spans="1:11" ht="15" customHeight="1" x14ac:dyDescent="0.25">
      <c r="A7" t="s">
        <v>105</v>
      </c>
      <c r="B7">
        <v>6</v>
      </c>
      <c r="C7" t="s">
        <v>871</v>
      </c>
      <c r="D7" t="s">
        <v>871</v>
      </c>
      <c r="E7" t="s">
        <v>872</v>
      </c>
      <c r="F7" t="s">
        <v>873</v>
      </c>
      <c r="G7" t="s">
        <v>874</v>
      </c>
      <c r="H7">
        <v>6</v>
      </c>
      <c r="I7" t="str">
        <f>VLOOKUP(A7,survey!$B$2:$C$117,2,FALSE)</f>
        <v>cob</v>
      </c>
      <c r="J7">
        <f>VLOOKUP(A7,survey!$B$2:$F$117,4,FALSE)</f>
        <v>2</v>
      </c>
      <c r="K7" t="str">
        <f>VLOOKUP(A7,survey!$B$2:$F$117,5,FALSE)</f>
        <v>n</v>
      </c>
    </row>
    <row r="8" spans="1:11" ht="15" customHeight="1" x14ac:dyDescent="0.25">
      <c r="A8" t="s">
        <v>105</v>
      </c>
      <c r="B8">
        <v>7</v>
      </c>
      <c r="C8" t="s">
        <v>875</v>
      </c>
      <c r="D8" t="s">
        <v>876</v>
      </c>
      <c r="E8" t="s">
        <v>877</v>
      </c>
      <c r="F8" t="s">
        <v>878</v>
      </c>
      <c r="G8" t="s">
        <v>879</v>
      </c>
      <c r="H8">
        <v>7</v>
      </c>
      <c r="I8" t="str">
        <f>VLOOKUP(A8,survey!$B$2:$C$117,2,FALSE)</f>
        <v>cob</v>
      </c>
      <c r="J8">
        <f>VLOOKUP(A8,survey!$B$2:$F$117,4,FALSE)</f>
        <v>2</v>
      </c>
      <c r="K8" t="str">
        <f>VLOOKUP(A8,survey!$B$2:$F$117,5,FALSE)</f>
        <v>n</v>
      </c>
    </row>
    <row r="9" spans="1:11" ht="15" customHeight="1" x14ac:dyDescent="0.25">
      <c r="A9" t="s">
        <v>105</v>
      </c>
      <c r="B9">
        <v>8</v>
      </c>
      <c r="C9" t="s">
        <v>880</v>
      </c>
      <c r="D9" t="s">
        <v>881</v>
      </c>
      <c r="E9" t="s">
        <v>882</v>
      </c>
      <c r="F9" t="s">
        <v>883</v>
      </c>
      <c r="G9" t="s">
        <v>884</v>
      </c>
      <c r="H9">
        <v>8</v>
      </c>
      <c r="I9" t="str">
        <f>VLOOKUP(A9,survey!$B$2:$C$117,2,FALSE)</f>
        <v>cob</v>
      </c>
      <c r="J9">
        <f>VLOOKUP(A9,survey!$B$2:$F$117,4,FALSE)</f>
        <v>2</v>
      </c>
      <c r="K9" t="str">
        <f>VLOOKUP(A9,survey!$B$2:$F$117,5,FALSE)</f>
        <v>n</v>
      </c>
    </row>
    <row r="10" spans="1:11" ht="15" customHeight="1" x14ac:dyDescent="0.25">
      <c r="A10" t="s">
        <v>105</v>
      </c>
      <c r="B10">
        <v>9</v>
      </c>
      <c r="C10" t="s">
        <v>885</v>
      </c>
      <c r="D10" t="s">
        <v>886</v>
      </c>
      <c r="E10" t="s">
        <v>887</v>
      </c>
      <c r="F10" t="s">
        <v>888</v>
      </c>
      <c r="G10" t="s">
        <v>889</v>
      </c>
      <c r="H10">
        <v>9</v>
      </c>
      <c r="I10" t="str">
        <f>VLOOKUP(A10,survey!$B$2:$C$117,2,FALSE)</f>
        <v>cob</v>
      </c>
      <c r="J10">
        <f>VLOOKUP(A10,survey!$B$2:$F$117,4,FALSE)</f>
        <v>2</v>
      </c>
      <c r="K10" t="str">
        <f>VLOOKUP(A10,survey!$B$2:$F$117,5,FALSE)</f>
        <v>n</v>
      </c>
    </row>
    <row r="11" spans="1:11" ht="15" customHeight="1" x14ac:dyDescent="0.25">
      <c r="A11" t="s">
        <v>105</v>
      </c>
      <c r="B11">
        <v>10</v>
      </c>
      <c r="C11" t="s">
        <v>890</v>
      </c>
      <c r="D11" t="s">
        <v>891</v>
      </c>
      <c r="E11" t="s">
        <v>892</v>
      </c>
      <c r="F11" t="s">
        <v>893</v>
      </c>
      <c r="G11" t="s">
        <v>894</v>
      </c>
      <c r="H11">
        <v>10</v>
      </c>
      <c r="I11" t="str">
        <f>VLOOKUP(A11,survey!$B$2:$C$117,2,FALSE)</f>
        <v>cob</v>
      </c>
      <c r="J11">
        <f>VLOOKUP(A11,survey!$B$2:$F$117,4,FALSE)</f>
        <v>2</v>
      </c>
      <c r="K11" t="str">
        <f>VLOOKUP(A11,survey!$B$2:$F$117,5,FALSE)</f>
        <v>n</v>
      </c>
    </row>
    <row r="12" spans="1:11" ht="15" customHeight="1" x14ac:dyDescent="0.25">
      <c r="A12" t="s">
        <v>105</v>
      </c>
      <c r="B12">
        <v>11</v>
      </c>
      <c r="C12" t="s">
        <v>895</v>
      </c>
      <c r="D12" t="s">
        <v>896</v>
      </c>
      <c r="E12" t="s">
        <v>897</v>
      </c>
      <c r="F12" t="s">
        <v>898</v>
      </c>
      <c r="G12" t="s">
        <v>899</v>
      </c>
      <c r="H12">
        <v>11</v>
      </c>
      <c r="I12" t="str">
        <f>VLOOKUP(A12,survey!$B$2:$C$117,2,FALSE)</f>
        <v>cob</v>
      </c>
      <c r="J12">
        <f>VLOOKUP(A12,survey!$B$2:$F$117,4,FALSE)</f>
        <v>2</v>
      </c>
      <c r="K12" t="str">
        <f>VLOOKUP(A12,survey!$B$2:$F$117,5,FALSE)</f>
        <v>n</v>
      </c>
    </row>
    <row r="13" spans="1:11" ht="15" customHeight="1" x14ac:dyDescent="0.25">
      <c r="A13" t="s">
        <v>105</v>
      </c>
      <c r="B13">
        <v>12</v>
      </c>
      <c r="C13" t="s">
        <v>900</v>
      </c>
      <c r="D13" t="s">
        <v>901</v>
      </c>
      <c r="E13" t="s">
        <v>902</v>
      </c>
      <c r="F13" t="s">
        <v>903</v>
      </c>
      <c r="G13" t="s">
        <v>904</v>
      </c>
      <c r="H13">
        <v>12</v>
      </c>
      <c r="I13" t="str">
        <f>VLOOKUP(A13,survey!$B$2:$C$117,2,FALSE)</f>
        <v>cob</v>
      </c>
      <c r="J13">
        <f>VLOOKUP(A13,survey!$B$2:$F$117,4,FALSE)</f>
        <v>2</v>
      </c>
      <c r="K13" t="str">
        <f>VLOOKUP(A13,survey!$B$2:$F$117,5,FALSE)</f>
        <v>n</v>
      </c>
    </row>
    <row r="14" spans="1:11" ht="15" customHeight="1" x14ac:dyDescent="0.25">
      <c r="A14" t="s">
        <v>105</v>
      </c>
      <c r="B14">
        <v>99</v>
      </c>
      <c r="C14" t="s">
        <v>905</v>
      </c>
      <c r="D14" t="s">
        <v>906</v>
      </c>
      <c r="E14" t="s">
        <v>907</v>
      </c>
      <c r="F14" t="s">
        <v>908</v>
      </c>
      <c r="G14" t="s">
        <v>909</v>
      </c>
      <c r="H14">
        <v>13</v>
      </c>
      <c r="I14" t="str">
        <f>VLOOKUP(A14,survey!$B$2:$C$117,2,FALSE)</f>
        <v>cob</v>
      </c>
      <c r="J14">
        <f>VLOOKUP(A14,survey!$B$2:$F$117,4,FALSE)</f>
        <v>2</v>
      </c>
      <c r="K14" t="str">
        <f>VLOOKUP(A14,survey!$B$2:$F$117,5,FALSE)</f>
        <v>n</v>
      </c>
    </row>
    <row r="15" spans="1:11" ht="15" customHeight="1" x14ac:dyDescent="0.25">
      <c r="A15" t="s">
        <v>105</v>
      </c>
      <c r="B15">
        <v>77</v>
      </c>
      <c r="C15" t="s">
        <v>910</v>
      </c>
      <c r="D15" t="s">
        <v>911</v>
      </c>
      <c r="E15" t="s">
        <v>912</v>
      </c>
      <c r="F15" t="s">
        <v>913</v>
      </c>
      <c r="G15" t="s">
        <v>914</v>
      </c>
      <c r="H15">
        <v>14</v>
      </c>
      <c r="I15" t="str">
        <f>VLOOKUP(A15,survey!$B$2:$C$117,2,FALSE)</f>
        <v>cob</v>
      </c>
      <c r="J15">
        <f>VLOOKUP(A15,survey!$B$2:$F$117,4,FALSE)</f>
        <v>2</v>
      </c>
      <c r="K15" t="str">
        <f>VLOOKUP(A15,survey!$B$2:$F$117,5,FALSE)</f>
        <v>n</v>
      </c>
    </row>
    <row r="16" spans="1:11" ht="15" customHeight="1" x14ac:dyDescent="0.25">
      <c r="A16" t="s">
        <v>131</v>
      </c>
      <c r="B16">
        <v>1</v>
      </c>
      <c r="C16" t="s">
        <v>915</v>
      </c>
      <c r="D16" t="s">
        <v>916</v>
      </c>
      <c r="E16" t="s">
        <v>917</v>
      </c>
      <c r="F16" t="s">
        <v>918</v>
      </c>
      <c r="G16" t="s">
        <v>919</v>
      </c>
      <c r="H16">
        <v>15</v>
      </c>
      <c r="I16" t="str">
        <f>VLOOKUP(A16,survey!$B$2:$C$117,2,FALSE)</f>
        <v>ism</v>
      </c>
      <c r="J16">
        <f>VLOOKUP(A16,survey!$B$2:$F$117,4,FALSE)</f>
        <v>3</v>
      </c>
      <c r="K16" t="str">
        <f>VLOOKUP(A16,survey!$B$2:$F$117,5,FALSE)</f>
        <v>y</v>
      </c>
    </row>
    <row r="17" spans="1:11" ht="15" customHeight="1" x14ac:dyDescent="0.25">
      <c r="A17" t="s">
        <v>131</v>
      </c>
      <c r="B17">
        <v>2</v>
      </c>
      <c r="C17" t="s">
        <v>920</v>
      </c>
      <c r="D17" t="s">
        <v>921</v>
      </c>
      <c r="E17" t="s">
        <v>922</v>
      </c>
      <c r="F17" t="s">
        <v>923</v>
      </c>
      <c r="G17" t="s">
        <v>924</v>
      </c>
      <c r="H17">
        <v>16</v>
      </c>
      <c r="I17" t="str">
        <f>VLOOKUP(A17,survey!$B$2:$C$117,2,FALSE)</f>
        <v>ism</v>
      </c>
      <c r="J17">
        <f>VLOOKUP(A17,survey!$B$2:$F$117,4,FALSE)</f>
        <v>3</v>
      </c>
      <c r="K17" t="str">
        <f>VLOOKUP(A17,survey!$B$2:$F$117,5,FALSE)</f>
        <v>y</v>
      </c>
    </row>
    <row r="18" spans="1:11" ht="15" customHeight="1" x14ac:dyDescent="0.25">
      <c r="A18" t="s">
        <v>131</v>
      </c>
      <c r="B18">
        <v>3</v>
      </c>
      <c r="C18" t="s">
        <v>925</v>
      </c>
      <c r="D18" t="s">
        <v>926</v>
      </c>
      <c r="E18" t="s">
        <v>927</v>
      </c>
      <c r="F18" t="s">
        <v>928</v>
      </c>
      <c r="G18" t="s">
        <v>929</v>
      </c>
      <c r="H18">
        <v>17</v>
      </c>
      <c r="I18" t="str">
        <f>VLOOKUP(A18,survey!$B$2:$C$117,2,FALSE)</f>
        <v>ism</v>
      </c>
      <c r="J18">
        <f>VLOOKUP(A18,survey!$B$2:$F$117,4,FALSE)</f>
        <v>3</v>
      </c>
      <c r="K18" t="str">
        <f>VLOOKUP(A18,survey!$B$2:$F$117,5,FALSE)</f>
        <v>y</v>
      </c>
    </row>
    <row r="19" spans="1:11" ht="15" customHeight="1" x14ac:dyDescent="0.25">
      <c r="A19" t="s">
        <v>131</v>
      </c>
      <c r="B19">
        <v>4</v>
      </c>
      <c r="C19" t="s">
        <v>930</v>
      </c>
      <c r="D19" t="s">
        <v>931</v>
      </c>
      <c r="E19" t="s">
        <v>932</v>
      </c>
      <c r="F19" t="s">
        <v>933</v>
      </c>
      <c r="G19" t="s">
        <v>934</v>
      </c>
      <c r="H19">
        <v>18</v>
      </c>
      <c r="I19" t="str">
        <f>VLOOKUP(A19,survey!$B$2:$C$117,2,FALSE)</f>
        <v>ism</v>
      </c>
      <c r="J19">
        <f>VLOOKUP(A19,survey!$B$2:$F$117,4,FALSE)</f>
        <v>3</v>
      </c>
      <c r="K19" t="str">
        <f>VLOOKUP(A19,survey!$B$2:$F$117,5,FALSE)</f>
        <v>y</v>
      </c>
    </row>
    <row r="20" spans="1:11" ht="15" customHeight="1" x14ac:dyDescent="0.25">
      <c r="A20" t="s">
        <v>131</v>
      </c>
      <c r="B20">
        <v>5</v>
      </c>
      <c r="C20" t="s">
        <v>935</v>
      </c>
      <c r="D20" t="s">
        <v>936</v>
      </c>
      <c r="E20" t="s">
        <v>937</v>
      </c>
      <c r="F20" t="s">
        <v>938</v>
      </c>
      <c r="G20" t="s">
        <v>939</v>
      </c>
      <c r="H20">
        <v>19</v>
      </c>
      <c r="I20" t="str">
        <f>VLOOKUP(A20,survey!$B$2:$C$117,2,FALSE)</f>
        <v>ism</v>
      </c>
      <c r="J20">
        <f>VLOOKUP(A20,survey!$B$2:$F$117,4,FALSE)</f>
        <v>3</v>
      </c>
      <c r="K20" t="str">
        <f>VLOOKUP(A20,survey!$B$2:$F$117,5,FALSE)</f>
        <v>y</v>
      </c>
    </row>
    <row r="21" spans="1:11" ht="15" customHeight="1" x14ac:dyDescent="0.25">
      <c r="A21" t="s">
        <v>131</v>
      </c>
      <c r="B21">
        <v>6</v>
      </c>
      <c r="C21" t="s">
        <v>940</v>
      </c>
      <c r="D21" t="s">
        <v>941</v>
      </c>
      <c r="E21" t="s">
        <v>942</v>
      </c>
      <c r="F21" t="s">
        <v>943</v>
      </c>
      <c r="G21" t="s">
        <v>944</v>
      </c>
      <c r="H21">
        <v>20</v>
      </c>
      <c r="I21" t="str">
        <f>VLOOKUP(A21,survey!$B$2:$C$117,2,FALSE)</f>
        <v>ism</v>
      </c>
      <c r="J21">
        <f>VLOOKUP(A21,survey!$B$2:$F$117,4,FALSE)</f>
        <v>3</v>
      </c>
      <c r="K21" t="str">
        <f>VLOOKUP(A21,survey!$B$2:$F$117,5,FALSE)</f>
        <v>y</v>
      </c>
    </row>
    <row r="22" spans="1:11" ht="15" customHeight="1" x14ac:dyDescent="0.25">
      <c r="A22" t="s">
        <v>131</v>
      </c>
      <c r="B22">
        <v>7</v>
      </c>
      <c r="C22" t="s">
        <v>945</v>
      </c>
      <c r="D22" t="s">
        <v>946</v>
      </c>
      <c r="E22" t="s">
        <v>947</v>
      </c>
      <c r="F22" t="s">
        <v>948</v>
      </c>
      <c r="G22" t="s">
        <v>949</v>
      </c>
      <c r="H22">
        <v>21</v>
      </c>
      <c r="I22" t="str">
        <f>VLOOKUP(A22,survey!$B$2:$C$117,2,FALSE)</f>
        <v>ism</v>
      </c>
      <c r="J22">
        <f>VLOOKUP(A22,survey!$B$2:$F$117,4,FALSE)</f>
        <v>3</v>
      </c>
      <c r="K22" t="str">
        <f>VLOOKUP(A22,survey!$B$2:$F$117,5,FALSE)</f>
        <v>y</v>
      </c>
    </row>
    <row r="23" spans="1:11" ht="15" customHeight="1" x14ac:dyDescent="0.25">
      <c r="A23" t="s">
        <v>131</v>
      </c>
      <c r="B23">
        <v>8</v>
      </c>
      <c r="C23" t="s">
        <v>950</v>
      </c>
      <c r="D23" t="s">
        <v>951</v>
      </c>
      <c r="E23" t="s">
        <v>952</v>
      </c>
      <c r="F23" t="s">
        <v>953</v>
      </c>
      <c r="G23" t="s">
        <v>954</v>
      </c>
      <c r="H23">
        <v>22</v>
      </c>
      <c r="I23" t="str">
        <f>VLOOKUP(A23,survey!$B$2:$C$117,2,FALSE)</f>
        <v>ism</v>
      </c>
      <c r="J23">
        <f>VLOOKUP(A23,survey!$B$2:$F$117,4,FALSE)</f>
        <v>3</v>
      </c>
      <c r="K23" t="str">
        <f>VLOOKUP(A23,survey!$B$2:$F$117,5,FALSE)</f>
        <v>y</v>
      </c>
    </row>
    <row r="24" spans="1:11" ht="15" customHeight="1" x14ac:dyDescent="0.25">
      <c r="A24" t="s">
        <v>131</v>
      </c>
      <c r="B24">
        <v>77</v>
      </c>
      <c r="C24" t="s">
        <v>910</v>
      </c>
      <c r="D24" t="s">
        <v>911</v>
      </c>
      <c r="E24" t="s">
        <v>912</v>
      </c>
      <c r="F24" t="s">
        <v>913</v>
      </c>
      <c r="G24" t="s">
        <v>914</v>
      </c>
      <c r="H24">
        <v>23</v>
      </c>
      <c r="I24" t="str">
        <f>VLOOKUP(A24,survey!$B$2:$C$117,2,FALSE)</f>
        <v>ism</v>
      </c>
      <c r="J24">
        <f>VLOOKUP(A24,survey!$B$2:$F$117,4,FALSE)</f>
        <v>3</v>
      </c>
      <c r="K24" t="str">
        <f>VLOOKUP(A24,survey!$B$2:$F$117,5,FALSE)</f>
        <v>y</v>
      </c>
    </row>
    <row r="25" spans="1:11" ht="15" customHeight="1" x14ac:dyDescent="0.25">
      <c r="A25" t="s">
        <v>131</v>
      </c>
      <c r="B25">
        <v>99</v>
      </c>
      <c r="C25" t="s">
        <v>955</v>
      </c>
      <c r="D25" t="s">
        <v>956</v>
      </c>
      <c r="E25" t="s">
        <v>957</v>
      </c>
      <c r="F25" t="s">
        <v>958</v>
      </c>
      <c r="G25" t="s">
        <v>959</v>
      </c>
      <c r="H25">
        <v>24</v>
      </c>
      <c r="I25" t="str">
        <f>VLOOKUP(A25,survey!$B$2:$C$117,2,FALSE)</f>
        <v>ism</v>
      </c>
      <c r="J25">
        <f>VLOOKUP(A25,survey!$B$2:$F$117,4,FALSE)</f>
        <v>3</v>
      </c>
      <c r="K25" t="str">
        <f>VLOOKUP(A25,survey!$B$2:$F$117,5,FALSE)</f>
        <v>y</v>
      </c>
    </row>
    <row r="26" spans="1:11" ht="15" customHeight="1" x14ac:dyDescent="0.25">
      <c r="A26" t="s">
        <v>147</v>
      </c>
      <c r="B26">
        <v>1</v>
      </c>
      <c r="C26" t="s">
        <v>960</v>
      </c>
      <c r="D26" t="s">
        <v>961</v>
      </c>
      <c r="E26" t="s">
        <v>962</v>
      </c>
      <c r="F26" t="s">
        <v>963</v>
      </c>
      <c r="G26" t="s">
        <v>964</v>
      </c>
      <c r="H26">
        <v>25</v>
      </c>
      <c r="I26" t="str">
        <f>VLOOKUP(A26,survey!$B$2:$C$117,2,FALSE)</f>
        <v>elh</v>
      </c>
      <c r="J26">
        <f>VLOOKUP(A26,survey!$B$2:$F$117,4,FALSE)</f>
        <v>4</v>
      </c>
      <c r="K26" t="str">
        <f>VLOOKUP(A26,survey!$B$2:$F$117,5,FALSE)</f>
        <v>n</v>
      </c>
    </row>
    <row r="27" spans="1:11" ht="15" customHeight="1" x14ac:dyDescent="0.25">
      <c r="A27" t="s">
        <v>147</v>
      </c>
      <c r="B27">
        <v>2</v>
      </c>
      <c r="C27" t="s">
        <v>965</v>
      </c>
      <c r="D27" t="s">
        <v>966</v>
      </c>
      <c r="E27" t="s">
        <v>967</v>
      </c>
      <c r="F27" t="s">
        <v>968</v>
      </c>
      <c r="G27" t="s">
        <v>969</v>
      </c>
      <c r="H27">
        <v>26</v>
      </c>
      <c r="I27" t="str">
        <f>VLOOKUP(A27,survey!$B$2:$C$117,2,FALSE)</f>
        <v>elh</v>
      </c>
      <c r="J27">
        <f>VLOOKUP(A27,survey!$B$2:$F$117,4,FALSE)</f>
        <v>4</v>
      </c>
      <c r="K27" t="str">
        <f>VLOOKUP(A27,survey!$B$2:$F$117,5,FALSE)</f>
        <v>n</v>
      </c>
    </row>
    <row r="28" spans="1:11" ht="15" customHeight="1" x14ac:dyDescent="0.25">
      <c r="A28" t="s">
        <v>147</v>
      </c>
      <c r="B28">
        <v>3</v>
      </c>
      <c r="C28" t="s">
        <v>970</v>
      </c>
      <c r="D28" t="s">
        <v>971</v>
      </c>
      <c r="E28" t="s">
        <v>972</v>
      </c>
      <c r="F28" t="s">
        <v>973</v>
      </c>
      <c r="G28" t="s">
        <v>974</v>
      </c>
      <c r="H28">
        <v>27</v>
      </c>
      <c r="I28" t="str">
        <f>VLOOKUP(A28,survey!$B$2:$C$117,2,FALSE)</f>
        <v>elh</v>
      </c>
      <c r="J28">
        <f>VLOOKUP(A28,survey!$B$2:$F$117,4,FALSE)</f>
        <v>4</v>
      </c>
      <c r="K28" t="str">
        <f>VLOOKUP(A28,survey!$B$2:$F$117,5,FALSE)</f>
        <v>n</v>
      </c>
    </row>
    <row r="29" spans="1:11" ht="15" customHeight="1" x14ac:dyDescent="0.25">
      <c r="A29" t="s">
        <v>147</v>
      </c>
      <c r="B29">
        <v>4</v>
      </c>
      <c r="C29" t="s">
        <v>975</v>
      </c>
      <c r="D29" t="s">
        <v>976</v>
      </c>
      <c r="E29" t="s">
        <v>977</v>
      </c>
      <c r="F29" t="s">
        <v>978</v>
      </c>
      <c r="G29" t="s">
        <v>979</v>
      </c>
      <c r="H29">
        <v>28</v>
      </c>
      <c r="I29" t="str">
        <f>VLOOKUP(A29,survey!$B$2:$C$117,2,FALSE)</f>
        <v>elh</v>
      </c>
      <c r="J29">
        <f>VLOOKUP(A29,survey!$B$2:$F$117,4,FALSE)</f>
        <v>4</v>
      </c>
      <c r="K29" t="str">
        <f>VLOOKUP(A29,survey!$B$2:$F$117,5,FALSE)</f>
        <v>n</v>
      </c>
    </row>
    <row r="30" spans="1:11" ht="15" customHeight="1" x14ac:dyDescent="0.25">
      <c r="A30" t="s">
        <v>147</v>
      </c>
      <c r="B30">
        <v>5</v>
      </c>
      <c r="C30" t="s">
        <v>980</v>
      </c>
      <c r="D30" t="s">
        <v>981</v>
      </c>
      <c r="E30" t="s">
        <v>982</v>
      </c>
      <c r="F30" t="s">
        <v>983</v>
      </c>
      <c r="G30" t="s">
        <v>984</v>
      </c>
      <c r="H30">
        <v>29</v>
      </c>
      <c r="I30" t="str">
        <f>VLOOKUP(A30,survey!$B$2:$C$117,2,FALSE)</f>
        <v>elh</v>
      </c>
      <c r="J30">
        <f>VLOOKUP(A30,survey!$B$2:$F$117,4,FALSE)</f>
        <v>4</v>
      </c>
      <c r="K30" t="str">
        <f>VLOOKUP(A30,survey!$B$2:$F$117,5,FALSE)</f>
        <v>n</v>
      </c>
    </row>
    <row r="31" spans="1:11" ht="15" customHeight="1" x14ac:dyDescent="0.25">
      <c r="A31" t="s">
        <v>147</v>
      </c>
      <c r="B31">
        <v>99</v>
      </c>
      <c r="C31" t="s">
        <v>955</v>
      </c>
      <c r="D31" t="s">
        <v>956</v>
      </c>
      <c r="E31" t="s">
        <v>957</v>
      </c>
      <c r="F31" t="s">
        <v>958</v>
      </c>
      <c r="G31" t="s">
        <v>959</v>
      </c>
      <c r="H31">
        <v>30</v>
      </c>
      <c r="I31" t="str">
        <f>VLOOKUP(A31,survey!$B$2:$C$117,2,FALSE)</f>
        <v>elh</v>
      </c>
      <c r="J31">
        <f>VLOOKUP(A31,survey!$B$2:$F$117,4,FALSE)</f>
        <v>4</v>
      </c>
      <c r="K31" t="str">
        <f>VLOOKUP(A31,survey!$B$2:$F$117,5,FALSE)</f>
        <v>n</v>
      </c>
    </row>
    <row r="32" spans="1:11" ht="15" customHeight="1" x14ac:dyDescent="0.25">
      <c r="A32" t="s">
        <v>155</v>
      </c>
      <c r="B32">
        <v>1</v>
      </c>
      <c r="C32" t="s">
        <v>985</v>
      </c>
      <c r="D32" t="s">
        <v>986</v>
      </c>
      <c r="E32" t="s">
        <v>987</v>
      </c>
      <c r="F32" t="s">
        <v>988</v>
      </c>
      <c r="G32" t="s">
        <v>989</v>
      </c>
      <c r="H32">
        <v>31</v>
      </c>
      <c r="I32" t="str">
        <f>VLOOKUP(A32,survey!$B$2:$C$117,2,FALSE)</f>
        <v>wlw</v>
      </c>
      <c r="J32">
        <f>VLOOKUP(A32,survey!$B$2:$F$117,4,FALSE)</f>
        <v>5</v>
      </c>
      <c r="K32" t="str">
        <f>VLOOKUP(A32,survey!$B$2:$F$117,5,FALSE)</f>
        <v>y</v>
      </c>
    </row>
    <row r="33" spans="1:11" ht="15" customHeight="1" x14ac:dyDescent="0.25">
      <c r="A33" t="s">
        <v>155</v>
      </c>
      <c r="B33">
        <v>2</v>
      </c>
      <c r="C33" t="s">
        <v>990</v>
      </c>
      <c r="D33" t="s">
        <v>991</v>
      </c>
      <c r="E33" t="s">
        <v>992</v>
      </c>
      <c r="F33" t="s">
        <v>993</v>
      </c>
      <c r="G33" t="s">
        <v>994</v>
      </c>
      <c r="H33">
        <v>32</v>
      </c>
      <c r="I33" t="str">
        <f>VLOOKUP(A33,survey!$B$2:$C$117,2,FALSE)</f>
        <v>wlw</v>
      </c>
      <c r="J33">
        <f>VLOOKUP(A33,survey!$B$2:$F$117,4,FALSE)</f>
        <v>5</v>
      </c>
      <c r="K33" t="str">
        <f>VLOOKUP(A33,survey!$B$2:$F$117,5,FALSE)</f>
        <v>y</v>
      </c>
    </row>
    <row r="34" spans="1:11" ht="15" customHeight="1" x14ac:dyDescent="0.25">
      <c r="A34" t="s">
        <v>155</v>
      </c>
      <c r="B34">
        <v>3</v>
      </c>
      <c r="C34" t="s">
        <v>995</v>
      </c>
      <c r="D34" t="s">
        <v>996</v>
      </c>
      <c r="E34" t="s">
        <v>997</v>
      </c>
      <c r="F34" t="s">
        <v>998</v>
      </c>
      <c r="G34" t="s">
        <v>999</v>
      </c>
      <c r="H34">
        <v>33</v>
      </c>
      <c r="I34" t="str">
        <f>VLOOKUP(A34,survey!$B$2:$C$117,2,FALSE)</f>
        <v>wlw</v>
      </c>
      <c r="J34">
        <f>VLOOKUP(A34,survey!$B$2:$F$117,4,FALSE)</f>
        <v>5</v>
      </c>
      <c r="K34" t="str">
        <f>VLOOKUP(A34,survey!$B$2:$F$117,5,FALSE)</f>
        <v>y</v>
      </c>
    </row>
    <row r="35" spans="1:11" ht="15" customHeight="1" x14ac:dyDescent="0.25">
      <c r="A35" t="s">
        <v>155</v>
      </c>
      <c r="B35">
        <v>4</v>
      </c>
      <c r="C35" t="s">
        <v>1000</v>
      </c>
      <c r="D35" t="s">
        <v>1001</v>
      </c>
      <c r="E35" t="s">
        <v>1002</v>
      </c>
      <c r="F35" t="s">
        <v>1003</v>
      </c>
      <c r="G35" t="s">
        <v>1004</v>
      </c>
      <c r="H35">
        <v>34</v>
      </c>
      <c r="I35" t="str">
        <f>VLOOKUP(A35,survey!$B$2:$C$117,2,FALSE)</f>
        <v>wlw</v>
      </c>
      <c r="J35">
        <f>VLOOKUP(A35,survey!$B$2:$F$117,4,FALSE)</f>
        <v>5</v>
      </c>
      <c r="K35" t="str">
        <f>VLOOKUP(A35,survey!$B$2:$F$117,5,FALSE)</f>
        <v>y</v>
      </c>
    </row>
    <row r="36" spans="1:11" ht="15" customHeight="1" x14ac:dyDescent="0.25">
      <c r="A36" t="s">
        <v>155</v>
      </c>
      <c r="B36">
        <v>5</v>
      </c>
      <c r="C36" t="s">
        <v>1005</v>
      </c>
      <c r="D36" t="s">
        <v>1005</v>
      </c>
      <c r="E36" t="s">
        <v>1006</v>
      </c>
      <c r="F36" t="s">
        <v>1007</v>
      </c>
      <c r="G36" t="s">
        <v>1008</v>
      </c>
      <c r="H36">
        <v>35</v>
      </c>
      <c r="I36" t="str">
        <f>VLOOKUP(A36,survey!$B$2:$C$117,2,FALSE)</f>
        <v>wlw</v>
      </c>
      <c r="J36">
        <f>VLOOKUP(A36,survey!$B$2:$F$117,4,FALSE)</f>
        <v>5</v>
      </c>
      <c r="K36" t="str">
        <f>VLOOKUP(A36,survey!$B$2:$F$117,5,FALSE)</f>
        <v>y</v>
      </c>
    </row>
    <row r="37" spans="1:11" ht="15" customHeight="1" x14ac:dyDescent="0.25">
      <c r="A37" t="s">
        <v>155</v>
      </c>
      <c r="B37">
        <v>6</v>
      </c>
      <c r="C37" t="s">
        <v>1009</v>
      </c>
      <c r="D37" t="s">
        <v>1010</v>
      </c>
      <c r="E37" t="s">
        <v>1011</v>
      </c>
      <c r="F37" t="s">
        <v>1012</v>
      </c>
      <c r="G37" t="s">
        <v>1013</v>
      </c>
      <c r="H37">
        <v>36</v>
      </c>
      <c r="I37" t="str">
        <f>VLOOKUP(A37,survey!$B$2:$C$117,2,FALSE)</f>
        <v>wlw</v>
      </c>
      <c r="J37">
        <f>VLOOKUP(A37,survey!$B$2:$F$117,4,FALSE)</f>
        <v>5</v>
      </c>
      <c r="K37" t="str">
        <f>VLOOKUP(A37,survey!$B$2:$F$117,5,FALSE)</f>
        <v>y</v>
      </c>
    </row>
    <row r="38" spans="1:11" ht="15" customHeight="1" x14ac:dyDescent="0.25">
      <c r="A38" t="s">
        <v>155</v>
      </c>
      <c r="B38">
        <v>7</v>
      </c>
      <c r="C38" t="s">
        <v>1014</v>
      </c>
      <c r="D38" t="s">
        <v>1015</v>
      </c>
      <c r="E38" t="s">
        <v>1016</v>
      </c>
      <c r="F38" t="s">
        <v>1017</v>
      </c>
      <c r="G38" t="s">
        <v>1018</v>
      </c>
      <c r="H38">
        <v>37</v>
      </c>
      <c r="I38" t="str">
        <f>VLOOKUP(A38,survey!$B$2:$C$117,2,FALSE)</f>
        <v>wlw</v>
      </c>
      <c r="J38">
        <f>VLOOKUP(A38,survey!$B$2:$F$117,4,FALSE)</f>
        <v>5</v>
      </c>
      <c r="K38" t="str">
        <f>VLOOKUP(A38,survey!$B$2:$F$117,5,FALSE)</f>
        <v>y</v>
      </c>
    </row>
    <row r="39" spans="1:11" ht="15" customHeight="1" x14ac:dyDescent="0.25">
      <c r="A39" t="s">
        <v>155</v>
      </c>
      <c r="B39">
        <v>8</v>
      </c>
      <c r="C39" t="s">
        <v>1019</v>
      </c>
      <c r="D39" t="s">
        <v>1020</v>
      </c>
      <c r="E39" t="s">
        <v>1021</v>
      </c>
      <c r="F39" t="s">
        <v>1022</v>
      </c>
      <c r="G39" t="s">
        <v>1023</v>
      </c>
      <c r="H39">
        <v>38</v>
      </c>
      <c r="I39" t="str">
        <f>VLOOKUP(A39,survey!$B$2:$C$117,2,FALSE)</f>
        <v>wlw</v>
      </c>
      <c r="J39">
        <f>VLOOKUP(A39,survey!$B$2:$F$117,4,FALSE)</f>
        <v>5</v>
      </c>
      <c r="K39" t="str">
        <f>VLOOKUP(A39,survey!$B$2:$F$117,5,FALSE)</f>
        <v>y</v>
      </c>
    </row>
    <row r="40" spans="1:11" ht="15" customHeight="1" x14ac:dyDescent="0.25">
      <c r="A40" t="s">
        <v>155</v>
      </c>
      <c r="B40">
        <v>77</v>
      </c>
      <c r="C40" t="s">
        <v>910</v>
      </c>
      <c r="D40" t="s">
        <v>911</v>
      </c>
      <c r="E40" t="s">
        <v>912</v>
      </c>
      <c r="F40" t="s">
        <v>913</v>
      </c>
      <c r="G40" t="s">
        <v>914</v>
      </c>
      <c r="H40">
        <v>39</v>
      </c>
      <c r="I40" t="str">
        <f>VLOOKUP(A40,survey!$B$2:$C$117,2,FALSE)</f>
        <v>wlw</v>
      </c>
      <c r="J40">
        <f>VLOOKUP(A40,survey!$B$2:$F$117,4,FALSE)</f>
        <v>5</v>
      </c>
      <c r="K40" t="str">
        <f>VLOOKUP(A40,survey!$B$2:$F$117,5,FALSE)</f>
        <v>y</v>
      </c>
    </row>
    <row r="41" spans="1:11" ht="15" customHeight="1" x14ac:dyDescent="0.25">
      <c r="A41" t="s">
        <v>155</v>
      </c>
      <c r="B41">
        <v>99</v>
      </c>
      <c r="C41" t="s">
        <v>955</v>
      </c>
      <c r="D41" t="s">
        <v>956</v>
      </c>
      <c r="E41" t="s">
        <v>957</v>
      </c>
      <c r="F41" t="s">
        <v>958</v>
      </c>
      <c r="G41" t="s">
        <v>959</v>
      </c>
      <c r="H41">
        <v>40</v>
      </c>
      <c r="I41" t="str">
        <f>VLOOKUP(A41,survey!$B$2:$C$117,2,FALSE)</f>
        <v>wlw</v>
      </c>
      <c r="J41">
        <f>VLOOKUP(A41,survey!$B$2:$F$117,4,FALSE)</f>
        <v>5</v>
      </c>
      <c r="K41" t="str">
        <f>VLOOKUP(A41,survey!$B$2:$F$117,5,FALSE)</f>
        <v>y</v>
      </c>
    </row>
    <row r="42" spans="1:11" ht="15" customHeight="1" x14ac:dyDescent="0.25">
      <c r="A42" t="s">
        <v>1024</v>
      </c>
      <c r="B42">
        <v>1</v>
      </c>
      <c r="C42" t="s">
        <v>1025</v>
      </c>
      <c r="D42" t="s">
        <v>1026</v>
      </c>
      <c r="E42" t="s">
        <v>1027</v>
      </c>
      <c r="F42" t="s">
        <v>1028</v>
      </c>
      <c r="G42" t="s">
        <v>1029</v>
      </c>
      <c r="H42">
        <v>41</v>
      </c>
      <c r="I42" t="str">
        <f>VLOOKUP(A42,survey!$B$2:$C$117,2,FALSE)</f>
        <v>hml6m</v>
      </c>
      <c r="J42">
        <f>VLOOKUP(A42,survey!$B$2:$F$117,4,FALSE)</f>
        <v>6</v>
      </c>
      <c r="K42" t="str">
        <f>VLOOKUP(A42,survey!$B$2:$F$117,5,FALSE)</f>
        <v>n</v>
      </c>
    </row>
    <row r="43" spans="1:11" ht="15" customHeight="1" x14ac:dyDescent="0.25">
      <c r="A43" t="s">
        <v>1024</v>
      </c>
      <c r="B43">
        <v>2</v>
      </c>
      <c r="C43" t="s">
        <v>1030</v>
      </c>
      <c r="D43" t="s">
        <v>1031</v>
      </c>
      <c r="E43" t="s">
        <v>1032</v>
      </c>
      <c r="F43" t="s">
        <v>1033</v>
      </c>
      <c r="G43" t="s">
        <v>1034</v>
      </c>
      <c r="H43">
        <v>42</v>
      </c>
      <c r="I43" t="str">
        <f>VLOOKUP(A43,survey!$B$2:$C$117,2,FALSE)</f>
        <v>hml6m</v>
      </c>
      <c r="J43">
        <f>VLOOKUP(A43,survey!$B$2:$F$117,4,FALSE)</f>
        <v>6</v>
      </c>
      <c r="K43" t="str">
        <f>VLOOKUP(A43,survey!$B$2:$F$117,5,FALSE)</f>
        <v>n</v>
      </c>
    </row>
    <row r="44" spans="1:11" ht="15" customHeight="1" x14ac:dyDescent="0.25">
      <c r="A44" t="s">
        <v>1024</v>
      </c>
      <c r="B44">
        <v>3</v>
      </c>
      <c r="C44" t="s">
        <v>1035</v>
      </c>
      <c r="D44" t="s">
        <v>1036</v>
      </c>
      <c r="E44" t="s">
        <v>1037</v>
      </c>
      <c r="F44" t="s">
        <v>1038</v>
      </c>
      <c r="G44" t="s">
        <v>1039</v>
      </c>
      <c r="H44">
        <v>43</v>
      </c>
      <c r="I44" t="str">
        <f>VLOOKUP(A44,survey!$B$2:$C$117,2,FALSE)</f>
        <v>hml6m</v>
      </c>
      <c r="J44">
        <f>VLOOKUP(A44,survey!$B$2:$F$117,4,FALSE)</f>
        <v>6</v>
      </c>
      <c r="K44" t="str">
        <f>VLOOKUP(A44,survey!$B$2:$F$117,5,FALSE)</f>
        <v>n</v>
      </c>
    </row>
    <row r="45" spans="1:11" ht="15" customHeight="1" x14ac:dyDescent="0.25">
      <c r="A45" t="s">
        <v>1024</v>
      </c>
      <c r="B45">
        <v>4</v>
      </c>
      <c r="C45" t="s">
        <v>1040</v>
      </c>
      <c r="D45" t="s">
        <v>1041</v>
      </c>
      <c r="E45" t="s">
        <v>1042</v>
      </c>
      <c r="F45" t="s">
        <v>1043</v>
      </c>
      <c r="G45" t="s">
        <v>1044</v>
      </c>
      <c r="H45">
        <v>44</v>
      </c>
      <c r="I45" t="str">
        <f>VLOOKUP(A45,survey!$B$2:$C$117,2,FALSE)</f>
        <v>hml6m</v>
      </c>
      <c r="J45">
        <f>VLOOKUP(A45,survey!$B$2:$F$117,4,FALSE)</f>
        <v>6</v>
      </c>
      <c r="K45" t="str">
        <f>VLOOKUP(A45,survey!$B$2:$F$117,5,FALSE)</f>
        <v>n</v>
      </c>
    </row>
    <row r="46" spans="1:11" ht="15" customHeight="1" x14ac:dyDescent="0.25">
      <c r="A46" t="s">
        <v>1024</v>
      </c>
      <c r="B46">
        <v>5</v>
      </c>
      <c r="C46" t="s">
        <v>1045</v>
      </c>
      <c r="D46" t="s">
        <v>1046</v>
      </c>
      <c r="E46" t="s">
        <v>1047</v>
      </c>
      <c r="F46" t="s">
        <v>1048</v>
      </c>
      <c r="G46" t="s">
        <v>1049</v>
      </c>
      <c r="H46">
        <v>45</v>
      </c>
      <c r="I46" t="str">
        <f>VLOOKUP(A46,survey!$B$2:$C$117,2,FALSE)</f>
        <v>hml6m</v>
      </c>
      <c r="J46">
        <f>VLOOKUP(A46,survey!$B$2:$F$117,4,FALSE)</f>
        <v>6</v>
      </c>
      <c r="K46" t="str">
        <f>VLOOKUP(A46,survey!$B$2:$F$117,5,FALSE)</f>
        <v>n</v>
      </c>
    </row>
    <row r="47" spans="1:11" ht="15" customHeight="1" x14ac:dyDescent="0.25">
      <c r="A47" t="s">
        <v>1024</v>
      </c>
      <c r="B47">
        <v>6</v>
      </c>
      <c r="C47" t="s">
        <v>1050</v>
      </c>
      <c r="D47" t="s">
        <v>1051</v>
      </c>
      <c r="E47" t="s">
        <v>1052</v>
      </c>
      <c r="F47" t="s">
        <v>1053</v>
      </c>
      <c r="G47" t="s">
        <v>1054</v>
      </c>
      <c r="H47">
        <v>46</v>
      </c>
      <c r="I47" t="str">
        <f>VLOOKUP(A47,survey!$B$2:$C$117,2,FALSE)</f>
        <v>hml6m</v>
      </c>
      <c r="J47">
        <f>VLOOKUP(A47,survey!$B$2:$F$117,4,FALSE)</f>
        <v>6</v>
      </c>
      <c r="K47" t="str">
        <f>VLOOKUP(A47,survey!$B$2:$F$117,5,FALSE)</f>
        <v>n</v>
      </c>
    </row>
    <row r="48" spans="1:11" ht="15" customHeight="1" x14ac:dyDescent="0.25">
      <c r="A48" t="s">
        <v>1024</v>
      </c>
      <c r="B48">
        <v>7</v>
      </c>
      <c r="C48" t="s">
        <v>1055</v>
      </c>
      <c r="D48" t="s">
        <v>1056</v>
      </c>
      <c r="E48" t="s">
        <v>1057</v>
      </c>
      <c r="F48" t="s">
        <v>1058</v>
      </c>
      <c r="G48" t="s">
        <v>1059</v>
      </c>
      <c r="H48">
        <v>47</v>
      </c>
      <c r="I48" t="str">
        <f>VLOOKUP(A48,survey!$B$2:$C$117,2,FALSE)</f>
        <v>hml6m</v>
      </c>
      <c r="J48">
        <f>VLOOKUP(A48,survey!$B$2:$F$117,4,FALSE)</f>
        <v>6</v>
      </c>
      <c r="K48" t="str">
        <f>VLOOKUP(A48,survey!$B$2:$F$117,5,FALSE)</f>
        <v>n</v>
      </c>
    </row>
    <row r="49" spans="1:11" ht="15" customHeight="1" x14ac:dyDescent="0.25">
      <c r="A49" t="s">
        <v>1024</v>
      </c>
      <c r="B49">
        <v>8</v>
      </c>
      <c r="C49" t="s">
        <v>1060</v>
      </c>
      <c r="D49" t="s">
        <v>1061</v>
      </c>
      <c r="E49" t="s">
        <v>1062</v>
      </c>
      <c r="F49" t="s">
        <v>1063</v>
      </c>
      <c r="G49" t="s">
        <v>1064</v>
      </c>
      <c r="H49">
        <v>48</v>
      </c>
      <c r="I49" t="str">
        <f>VLOOKUP(A49,survey!$B$2:$C$117,2,FALSE)</f>
        <v>hml6m</v>
      </c>
      <c r="J49">
        <f>VLOOKUP(A49,survey!$B$2:$F$117,4,FALSE)</f>
        <v>6</v>
      </c>
      <c r="K49" t="str">
        <f>VLOOKUP(A49,survey!$B$2:$F$117,5,FALSE)</f>
        <v>n</v>
      </c>
    </row>
    <row r="50" spans="1:11" ht="15" customHeight="1" x14ac:dyDescent="0.25">
      <c r="A50" t="s">
        <v>1024</v>
      </c>
      <c r="B50">
        <v>9</v>
      </c>
      <c r="C50" t="s">
        <v>1065</v>
      </c>
      <c r="D50" t="s">
        <v>1066</v>
      </c>
      <c r="E50" t="s">
        <v>1067</v>
      </c>
      <c r="F50" t="s">
        <v>1068</v>
      </c>
      <c r="G50" t="s">
        <v>1069</v>
      </c>
      <c r="H50">
        <v>49</v>
      </c>
      <c r="I50" t="str">
        <f>VLOOKUP(A50,survey!$B$2:$C$117,2,FALSE)</f>
        <v>hml6m</v>
      </c>
      <c r="J50">
        <f>VLOOKUP(A50,survey!$B$2:$F$117,4,FALSE)</f>
        <v>6</v>
      </c>
      <c r="K50" t="str">
        <f>VLOOKUP(A50,survey!$B$2:$F$117,5,FALSE)</f>
        <v>n</v>
      </c>
    </row>
    <row r="51" spans="1:11" ht="15" customHeight="1" x14ac:dyDescent="0.25">
      <c r="A51" t="s">
        <v>1024</v>
      </c>
      <c r="B51">
        <v>10</v>
      </c>
      <c r="C51" t="s">
        <v>1070</v>
      </c>
      <c r="D51" t="s">
        <v>1071</v>
      </c>
      <c r="E51" t="s">
        <v>1072</v>
      </c>
      <c r="F51" t="s">
        <v>1073</v>
      </c>
      <c r="G51" t="s">
        <v>1074</v>
      </c>
      <c r="H51">
        <v>50</v>
      </c>
      <c r="I51" t="str">
        <f>VLOOKUP(A51,survey!$B$2:$C$117,2,FALSE)</f>
        <v>hml6m</v>
      </c>
      <c r="J51">
        <f>VLOOKUP(A51,survey!$B$2:$F$117,4,FALSE)</f>
        <v>6</v>
      </c>
      <c r="K51" t="str">
        <f>VLOOKUP(A51,survey!$B$2:$F$117,5,FALSE)</f>
        <v>n</v>
      </c>
    </row>
    <row r="52" spans="1:11" ht="15" customHeight="1" x14ac:dyDescent="0.25">
      <c r="A52" t="s">
        <v>1024</v>
      </c>
      <c r="B52">
        <v>11</v>
      </c>
      <c r="C52" t="s">
        <v>1075</v>
      </c>
      <c r="D52" t="s">
        <v>1075</v>
      </c>
      <c r="E52" t="s">
        <v>1076</v>
      </c>
      <c r="F52" t="s">
        <v>1077</v>
      </c>
      <c r="G52" t="s">
        <v>1078</v>
      </c>
      <c r="H52">
        <v>51</v>
      </c>
      <c r="I52" t="str">
        <f>VLOOKUP(A52,survey!$B$2:$C$117,2,FALSE)</f>
        <v>hml6m</v>
      </c>
      <c r="J52">
        <f>VLOOKUP(A52,survey!$B$2:$F$117,4,FALSE)</f>
        <v>6</v>
      </c>
      <c r="K52" t="str">
        <f>VLOOKUP(A52,survey!$B$2:$F$117,5,FALSE)</f>
        <v>n</v>
      </c>
    </row>
    <row r="53" spans="1:11" ht="15" customHeight="1" x14ac:dyDescent="0.25">
      <c r="A53" t="s">
        <v>1024</v>
      </c>
      <c r="B53">
        <v>77</v>
      </c>
      <c r="C53" t="s">
        <v>910</v>
      </c>
      <c r="D53" t="s">
        <v>911</v>
      </c>
      <c r="E53" t="s">
        <v>912</v>
      </c>
      <c r="F53" t="s">
        <v>913</v>
      </c>
      <c r="G53" t="s">
        <v>914</v>
      </c>
      <c r="H53">
        <v>52</v>
      </c>
      <c r="I53" t="str">
        <f>VLOOKUP(A53,survey!$B$2:$C$117,2,FALSE)</f>
        <v>hml6m</v>
      </c>
      <c r="J53">
        <f>VLOOKUP(A53,survey!$B$2:$F$117,4,FALSE)</f>
        <v>6</v>
      </c>
      <c r="K53" t="str">
        <f>VLOOKUP(A53,survey!$B$2:$F$117,5,FALSE)</f>
        <v>n</v>
      </c>
    </row>
    <row r="54" spans="1:11" ht="15" customHeight="1" x14ac:dyDescent="0.25">
      <c r="A54" t="s">
        <v>1024</v>
      </c>
      <c r="B54">
        <v>99</v>
      </c>
      <c r="C54" t="s">
        <v>955</v>
      </c>
      <c r="D54" t="s">
        <v>956</v>
      </c>
      <c r="E54" t="s">
        <v>957</v>
      </c>
      <c r="F54" t="s">
        <v>958</v>
      </c>
      <c r="G54" t="s">
        <v>959</v>
      </c>
      <c r="H54">
        <v>53</v>
      </c>
      <c r="I54" t="str">
        <f>VLOOKUP(A54,survey!$B$2:$C$117,2,FALSE)</f>
        <v>hml6m</v>
      </c>
      <c r="J54">
        <f>VLOOKUP(A54,survey!$B$2:$F$117,4,FALSE)</f>
        <v>6</v>
      </c>
      <c r="K54" t="str">
        <f>VLOOKUP(A54,survey!$B$2:$F$117,5,FALSE)</f>
        <v>n</v>
      </c>
    </row>
    <row r="55" spans="1:11" ht="15" customHeight="1" x14ac:dyDescent="0.25">
      <c r="A55" t="s">
        <v>1079</v>
      </c>
      <c r="B55">
        <v>1</v>
      </c>
      <c r="C55" t="s">
        <v>1080</v>
      </c>
      <c r="D55" t="s">
        <v>1081</v>
      </c>
      <c r="E55" t="s">
        <v>1082</v>
      </c>
      <c r="F55" t="s">
        <v>1082</v>
      </c>
      <c r="G55" t="s">
        <v>1083</v>
      </c>
      <c r="H55">
        <v>54</v>
      </c>
      <c r="I55" t="str">
        <f>VLOOKUP(A55,survey!$B$2:$C$117,2,FALSE)</f>
        <v>impp</v>
      </c>
      <c r="J55">
        <f>VLOOKUP(A55,survey!$B$2:$F$117,4,FALSE)</f>
        <v>7</v>
      </c>
      <c r="K55" t="str">
        <f>VLOOKUP(A55,survey!$B$2:$F$117,5,FALSE)</f>
        <v>n</v>
      </c>
    </row>
    <row r="56" spans="1:11" ht="15" customHeight="1" x14ac:dyDescent="0.25">
      <c r="A56" t="s">
        <v>1079</v>
      </c>
      <c r="B56">
        <v>0</v>
      </c>
      <c r="C56" t="s">
        <v>1084</v>
      </c>
      <c r="D56" t="s">
        <v>1085</v>
      </c>
      <c r="E56" t="s">
        <v>1086</v>
      </c>
      <c r="F56" t="s">
        <v>1087</v>
      </c>
      <c r="G56" t="s">
        <v>1084</v>
      </c>
      <c r="H56">
        <v>55</v>
      </c>
      <c r="I56" t="str">
        <f>VLOOKUP(A56,survey!$B$2:$C$117,2,FALSE)</f>
        <v>impp</v>
      </c>
      <c r="J56">
        <f>VLOOKUP(A56,survey!$B$2:$F$117,4,FALSE)</f>
        <v>7</v>
      </c>
      <c r="K56" t="str">
        <f>VLOOKUP(A56,survey!$B$2:$F$117,5,FALSE)</f>
        <v>n</v>
      </c>
    </row>
    <row r="57" spans="1:11" ht="15" customHeight="1" x14ac:dyDescent="0.25">
      <c r="A57" t="s">
        <v>1088</v>
      </c>
      <c r="B57">
        <v>1</v>
      </c>
      <c r="C57" t="s">
        <v>1089</v>
      </c>
      <c r="D57" t="s">
        <v>1090</v>
      </c>
      <c r="E57" t="s">
        <v>1091</v>
      </c>
      <c r="F57" t="s">
        <v>1092</v>
      </c>
      <c r="G57" t="s">
        <v>1093</v>
      </c>
      <c r="H57">
        <v>56</v>
      </c>
      <c r="I57" t="str">
        <f>VLOOKUP(A57,survey!$B$2:$C$117,2,FALSE)</f>
        <v>cesm</v>
      </c>
      <c r="J57">
        <f>VLOOKUP(A57,survey!$B$2:$F$117,4,FALSE)</f>
        <v>9</v>
      </c>
      <c r="K57" t="str">
        <f>VLOOKUP(A57,survey!$B$2:$F$117,5,FALSE)</f>
        <v>n</v>
      </c>
    </row>
    <row r="58" spans="1:11" ht="15" customHeight="1" x14ac:dyDescent="0.25">
      <c r="A58" t="s">
        <v>1088</v>
      </c>
      <c r="B58">
        <v>2</v>
      </c>
      <c r="C58" t="s">
        <v>1094</v>
      </c>
      <c r="D58" t="s">
        <v>1095</v>
      </c>
      <c r="E58" t="s">
        <v>1096</v>
      </c>
      <c r="F58" t="s">
        <v>1097</v>
      </c>
      <c r="G58" t="s">
        <v>1098</v>
      </c>
      <c r="H58">
        <v>57</v>
      </c>
      <c r="I58" t="str">
        <f>VLOOKUP(A58,survey!$B$2:$C$117,2,FALSE)</f>
        <v>cesm</v>
      </c>
      <c r="J58">
        <f>VLOOKUP(A58,survey!$B$2:$F$117,4,FALSE)</f>
        <v>9</v>
      </c>
      <c r="K58" t="str">
        <f>VLOOKUP(A58,survey!$B$2:$F$117,5,FALSE)</f>
        <v>n</v>
      </c>
    </row>
    <row r="59" spans="1:11" ht="15" customHeight="1" x14ac:dyDescent="0.25">
      <c r="A59" t="s">
        <v>1088</v>
      </c>
      <c r="B59">
        <v>3</v>
      </c>
      <c r="C59" t="s">
        <v>1099</v>
      </c>
      <c r="D59" t="s">
        <v>1100</v>
      </c>
      <c r="E59" t="s">
        <v>1101</v>
      </c>
      <c r="F59" t="s">
        <v>1102</v>
      </c>
      <c r="G59" t="s">
        <v>1103</v>
      </c>
      <c r="H59">
        <v>58</v>
      </c>
      <c r="I59" t="str">
        <f>VLOOKUP(A59,survey!$B$2:$C$117,2,FALSE)</f>
        <v>cesm</v>
      </c>
      <c r="J59">
        <f>VLOOKUP(A59,survey!$B$2:$F$117,4,FALSE)</f>
        <v>9</v>
      </c>
      <c r="K59" t="str">
        <f>VLOOKUP(A59,survey!$B$2:$F$117,5,FALSE)</f>
        <v>n</v>
      </c>
    </row>
    <row r="60" spans="1:11" ht="15" customHeight="1" x14ac:dyDescent="0.25">
      <c r="A60" t="s">
        <v>1088</v>
      </c>
      <c r="B60">
        <v>4</v>
      </c>
      <c r="C60" t="s">
        <v>1104</v>
      </c>
      <c r="D60" t="s">
        <v>1105</v>
      </c>
      <c r="E60" t="s">
        <v>1106</v>
      </c>
      <c r="F60" t="s">
        <v>1107</v>
      </c>
      <c r="G60" t="s">
        <v>1108</v>
      </c>
      <c r="H60">
        <v>59</v>
      </c>
      <c r="I60" t="str">
        <f>VLOOKUP(A60,survey!$B$2:$C$117,2,FALSE)</f>
        <v>cesm</v>
      </c>
      <c r="J60">
        <f>VLOOKUP(A60,survey!$B$2:$F$117,4,FALSE)</f>
        <v>9</v>
      </c>
      <c r="K60" t="str">
        <f>VLOOKUP(A60,survey!$B$2:$F$117,5,FALSE)</f>
        <v>n</v>
      </c>
    </row>
    <row r="61" spans="1:11" ht="15" customHeight="1" x14ac:dyDescent="0.25">
      <c r="A61" t="s">
        <v>1088</v>
      </c>
      <c r="B61">
        <v>5</v>
      </c>
      <c r="C61" t="s">
        <v>1109</v>
      </c>
      <c r="D61" t="s">
        <v>1110</v>
      </c>
      <c r="E61" t="s">
        <v>1111</v>
      </c>
      <c r="F61" t="s">
        <v>1112</v>
      </c>
      <c r="G61" t="s">
        <v>1113</v>
      </c>
      <c r="H61">
        <v>60</v>
      </c>
      <c r="I61" t="str">
        <f>VLOOKUP(A61,survey!$B$2:$C$117,2,FALSE)</f>
        <v>cesm</v>
      </c>
      <c r="J61">
        <f>VLOOKUP(A61,survey!$B$2:$F$117,4,FALSE)</f>
        <v>9</v>
      </c>
      <c r="K61" t="str">
        <f>VLOOKUP(A61,survey!$B$2:$F$117,5,FALSE)</f>
        <v>n</v>
      </c>
    </row>
    <row r="62" spans="1:11" ht="15" customHeight="1" x14ac:dyDescent="0.25">
      <c r="A62" t="s">
        <v>1088</v>
      </c>
      <c r="B62">
        <v>6</v>
      </c>
      <c r="C62" t="s">
        <v>1114</v>
      </c>
      <c r="D62" t="s">
        <v>1115</v>
      </c>
      <c r="E62" t="s">
        <v>1116</v>
      </c>
      <c r="F62" t="s">
        <v>1117</v>
      </c>
      <c r="G62" t="s">
        <v>1118</v>
      </c>
      <c r="H62">
        <v>61</v>
      </c>
      <c r="I62" t="str">
        <f>VLOOKUP(A62,survey!$B$2:$C$117,2,FALSE)</f>
        <v>cesm</v>
      </c>
      <c r="J62">
        <f>VLOOKUP(A62,survey!$B$2:$F$117,4,FALSE)</f>
        <v>9</v>
      </c>
      <c r="K62" t="str">
        <f>VLOOKUP(A62,survey!$B$2:$F$117,5,FALSE)</f>
        <v>n</v>
      </c>
    </row>
    <row r="63" spans="1:11" ht="15" customHeight="1" x14ac:dyDescent="0.25">
      <c r="A63" t="s">
        <v>1088</v>
      </c>
      <c r="B63">
        <v>7</v>
      </c>
      <c r="C63" t="s">
        <v>1119</v>
      </c>
      <c r="D63" t="s">
        <v>1120</v>
      </c>
      <c r="E63" t="s">
        <v>1121</v>
      </c>
      <c r="F63" t="s">
        <v>1122</v>
      </c>
      <c r="G63" t="s">
        <v>1123</v>
      </c>
      <c r="H63">
        <v>62</v>
      </c>
      <c r="I63" t="str">
        <f>VLOOKUP(A63,survey!$B$2:$C$117,2,FALSE)</f>
        <v>cesm</v>
      </c>
      <c r="J63">
        <f>VLOOKUP(A63,survey!$B$2:$F$117,4,FALSE)</f>
        <v>9</v>
      </c>
      <c r="K63" t="str">
        <f>VLOOKUP(A63,survey!$B$2:$F$117,5,FALSE)</f>
        <v>n</v>
      </c>
    </row>
    <row r="64" spans="1:11" ht="15" customHeight="1" x14ac:dyDescent="0.25">
      <c r="A64" t="s">
        <v>1088</v>
      </c>
      <c r="B64">
        <v>8</v>
      </c>
      <c r="C64" t="s">
        <v>1124</v>
      </c>
      <c r="D64" t="s">
        <v>1125</v>
      </c>
      <c r="E64" t="s">
        <v>1126</v>
      </c>
      <c r="F64" t="s">
        <v>1127</v>
      </c>
      <c r="G64" t="s">
        <v>1128</v>
      </c>
      <c r="H64">
        <v>63</v>
      </c>
      <c r="I64" t="str">
        <f>VLOOKUP(A64,survey!$B$2:$C$117,2,FALSE)</f>
        <v>cesm</v>
      </c>
      <c r="J64">
        <f>VLOOKUP(A64,survey!$B$2:$F$117,4,FALSE)</f>
        <v>9</v>
      </c>
      <c r="K64" t="str">
        <f>VLOOKUP(A64,survey!$B$2:$F$117,5,FALSE)</f>
        <v>n</v>
      </c>
    </row>
    <row r="65" spans="1:11" ht="15" customHeight="1" x14ac:dyDescent="0.25">
      <c r="A65" t="s">
        <v>1088</v>
      </c>
      <c r="B65">
        <v>9</v>
      </c>
      <c r="C65" t="s">
        <v>1129</v>
      </c>
      <c r="D65" t="s">
        <v>1130</v>
      </c>
      <c r="E65" t="s">
        <v>1131</v>
      </c>
      <c r="F65" t="s">
        <v>1132</v>
      </c>
      <c r="G65" t="s">
        <v>1133</v>
      </c>
      <c r="H65">
        <v>64</v>
      </c>
      <c r="I65" t="str">
        <f>VLOOKUP(A65,survey!$B$2:$C$117,2,FALSE)</f>
        <v>cesm</v>
      </c>
      <c r="J65">
        <f>VLOOKUP(A65,survey!$B$2:$F$117,4,FALSE)</f>
        <v>9</v>
      </c>
      <c r="K65" t="str">
        <f>VLOOKUP(A65,survey!$B$2:$F$117,5,FALSE)</f>
        <v>n</v>
      </c>
    </row>
    <row r="66" spans="1:11" ht="15" customHeight="1" x14ac:dyDescent="0.25">
      <c r="A66" t="s">
        <v>1088</v>
      </c>
      <c r="B66">
        <v>10</v>
      </c>
      <c r="C66" t="s">
        <v>1134</v>
      </c>
      <c r="D66" t="s">
        <v>1135</v>
      </c>
      <c r="E66" t="s">
        <v>1136</v>
      </c>
      <c r="F66" t="s">
        <v>1137</v>
      </c>
      <c r="G66" t="s">
        <v>1138</v>
      </c>
      <c r="H66">
        <v>65</v>
      </c>
      <c r="I66" t="str">
        <f>VLOOKUP(A66,survey!$B$2:$C$117,2,FALSE)</f>
        <v>cesm</v>
      </c>
      <c r="J66">
        <f>VLOOKUP(A66,survey!$B$2:$F$117,4,FALSE)</f>
        <v>9</v>
      </c>
      <c r="K66" t="str">
        <f>VLOOKUP(A66,survey!$B$2:$F$117,5,FALSE)</f>
        <v>n</v>
      </c>
    </row>
    <row r="67" spans="1:11" ht="15" customHeight="1" x14ac:dyDescent="0.25">
      <c r="A67" t="s">
        <v>1088</v>
      </c>
      <c r="B67">
        <v>77</v>
      </c>
      <c r="C67" t="s">
        <v>910</v>
      </c>
      <c r="D67" t="s">
        <v>911</v>
      </c>
      <c r="E67" t="s">
        <v>912</v>
      </c>
      <c r="F67" t="s">
        <v>913</v>
      </c>
      <c r="G67" t="s">
        <v>914</v>
      </c>
      <c r="H67">
        <v>66</v>
      </c>
      <c r="I67" t="str">
        <f>VLOOKUP(A67,survey!$B$2:$C$117,2,FALSE)</f>
        <v>cesm</v>
      </c>
      <c r="J67">
        <f>VLOOKUP(A67,survey!$B$2:$F$117,4,FALSE)</f>
        <v>9</v>
      </c>
      <c r="K67" t="str">
        <f>VLOOKUP(A67,survey!$B$2:$F$117,5,FALSE)</f>
        <v>n</v>
      </c>
    </row>
    <row r="68" spans="1:11" ht="15" customHeight="1" x14ac:dyDescent="0.25">
      <c r="A68" t="s">
        <v>1139</v>
      </c>
      <c r="B68">
        <v>0</v>
      </c>
      <c r="C68" t="s">
        <v>1140</v>
      </c>
      <c r="D68" t="s">
        <v>1141</v>
      </c>
      <c r="E68" t="s">
        <v>1142</v>
      </c>
      <c r="F68" t="s">
        <v>1143</v>
      </c>
      <c r="G68" t="s">
        <v>1144</v>
      </c>
      <c r="H68">
        <v>67</v>
      </c>
      <c r="I68" t="str">
        <f>VLOOKUP(A68,survey!$B$2:$C$117,2,FALSE)</f>
        <v>dhih</v>
      </c>
      <c r="J68">
        <f>VLOOKUP(A68,survey!$B$2:$F$117,4,FALSE)</f>
        <v>11</v>
      </c>
      <c r="K68" t="str">
        <f>VLOOKUP(A68,survey!$B$2:$F$117,5,FALSE)</f>
        <v>n</v>
      </c>
    </row>
    <row r="69" spans="1:11" ht="15" customHeight="1" x14ac:dyDescent="0.25">
      <c r="A69" t="s">
        <v>1139</v>
      </c>
      <c r="B69">
        <v>1</v>
      </c>
      <c r="C69" t="s">
        <v>1145</v>
      </c>
      <c r="D69" t="s">
        <v>1146</v>
      </c>
      <c r="E69" t="s">
        <v>1147</v>
      </c>
      <c r="F69" t="s">
        <v>1148</v>
      </c>
      <c r="G69" t="s">
        <v>1149</v>
      </c>
      <c r="H69">
        <v>68</v>
      </c>
      <c r="I69" t="str">
        <f>VLOOKUP(A69,survey!$B$2:$C$117,2,FALSE)</f>
        <v>dhih</v>
      </c>
      <c r="J69">
        <f>VLOOKUP(A69,survey!$B$2:$F$117,4,FALSE)</f>
        <v>11</v>
      </c>
      <c r="K69" t="str">
        <f>VLOOKUP(A69,survey!$B$2:$F$117,5,FALSE)</f>
        <v>n</v>
      </c>
    </row>
    <row r="70" spans="1:11" ht="15" customHeight="1" x14ac:dyDescent="0.25">
      <c r="A70" t="s">
        <v>1139</v>
      </c>
      <c r="B70">
        <v>2</v>
      </c>
      <c r="C70" t="s">
        <v>1150</v>
      </c>
      <c r="D70" t="s">
        <v>1151</v>
      </c>
      <c r="E70" t="s">
        <v>1152</v>
      </c>
      <c r="F70" t="s">
        <v>1153</v>
      </c>
      <c r="G70" t="s">
        <v>1154</v>
      </c>
      <c r="H70">
        <v>69</v>
      </c>
      <c r="I70" t="str">
        <f>VLOOKUP(A70,survey!$B$2:$C$117,2,FALSE)</f>
        <v>dhih</v>
      </c>
      <c r="J70">
        <f>VLOOKUP(A70,survey!$B$2:$F$117,4,FALSE)</f>
        <v>11</v>
      </c>
      <c r="K70" t="str">
        <f>VLOOKUP(A70,survey!$B$2:$F$117,5,FALSE)</f>
        <v>n</v>
      </c>
    </row>
    <row r="71" spans="1:11" ht="15" customHeight="1" x14ac:dyDescent="0.25">
      <c r="A71" t="s">
        <v>1139</v>
      </c>
      <c r="B71">
        <v>3</v>
      </c>
      <c r="C71" t="s">
        <v>1155</v>
      </c>
      <c r="D71" t="s">
        <v>1156</v>
      </c>
      <c r="E71" t="s">
        <v>1157</v>
      </c>
      <c r="F71" t="s">
        <v>1158</v>
      </c>
      <c r="G71" t="s">
        <v>1159</v>
      </c>
      <c r="H71">
        <v>70</v>
      </c>
      <c r="I71" t="str">
        <f>VLOOKUP(A71,survey!$B$2:$C$117,2,FALSE)</f>
        <v>dhih</v>
      </c>
      <c r="J71">
        <f>VLOOKUP(A71,survey!$B$2:$F$117,4,FALSE)</f>
        <v>11</v>
      </c>
      <c r="K71" t="str">
        <f>VLOOKUP(A71,survey!$B$2:$F$117,5,FALSE)</f>
        <v>n</v>
      </c>
    </row>
    <row r="72" spans="1:11" ht="15" customHeight="1" x14ac:dyDescent="0.25">
      <c r="A72" t="s">
        <v>1160</v>
      </c>
      <c r="B72">
        <v>0</v>
      </c>
      <c r="C72" t="s">
        <v>1161</v>
      </c>
      <c r="D72" t="s">
        <v>1162</v>
      </c>
      <c r="E72" t="s">
        <v>1163</v>
      </c>
      <c r="F72" t="s">
        <v>1164</v>
      </c>
      <c r="G72" t="s">
        <v>1165</v>
      </c>
      <c r="H72">
        <v>71</v>
      </c>
      <c r="I72" t="str">
        <f>VLOOKUP(A72,survey!$B$2:$C$117,2,FALSE)</f>
        <v>difl1m</v>
      </c>
      <c r="J72">
        <f>VLOOKUP(A72,survey!$B$2:$F$117,4,FALSE)</f>
        <v>13</v>
      </c>
      <c r="K72" t="str">
        <f>VLOOKUP(A72,survey!$B$2:$F$117,5,FALSE)</f>
        <v>y</v>
      </c>
    </row>
    <row r="73" spans="1:11" ht="15" customHeight="1" x14ac:dyDescent="0.25">
      <c r="A73" t="s">
        <v>1160</v>
      </c>
      <c r="B73">
        <v>1</v>
      </c>
      <c r="C73" t="s">
        <v>1166</v>
      </c>
      <c r="D73" t="s">
        <v>1167</v>
      </c>
      <c r="E73" t="s">
        <v>1168</v>
      </c>
      <c r="F73" t="s">
        <v>1169</v>
      </c>
      <c r="G73" t="s">
        <v>1170</v>
      </c>
      <c r="H73">
        <v>72</v>
      </c>
      <c r="I73" t="str">
        <f>VLOOKUP(A73,survey!$B$2:$C$117,2,FALSE)</f>
        <v>difl1m</v>
      </c>
      <c r="J73">
        <f>VLOOKUP(A73,survey!$B$2:$F$117,4,FALSE)</f>
        <v>13</v>
      </c>
      <c r="K73" t="str">
        <f>VLOOKUP(A73,survey!$B$2:$F$117,5,FALSE)</f>
        <v>y</v>
      </c>
    </row>
    <row r="74" spans="1:11" ht="15" customHeight="1" x14ac:dyDescent="0.25">
      <c r="A74" t="s">
        <v>1160</v>
      </c>
      <c r="B74">
        <v>2</v>
      </c>
      <c r="C74" t="s">
        <v>1171</v>
      </c>
      <c r="D74" t="s">
        <v>1172</v>
      </c>
      <c r="E74" t="s">
        <v>1173</v>
      </c>
      <c r="F74" t="s">
        <v>1174</v>
      </c>
      <c r="G74" t="s">
        <v>1175</v>
      </c>
      <c r="H74">
        <v>73</v>
      </c>
      <c r="I74" t="str">
        <f>VLOOKUP(A74,survey!$B$2:$C$117,2,FALSE)</f>
        <v>difl1m</v>
      </c>
      <c r="J74">
        <f>VLOOKUP(A74,survey!$B$2:$F$117,4,FALSE)</f>
        <v>13</v>
      </c>
      <c r="K74" t="str">
        <f>VLOOKUP(A74,survey!$B$2:$F$117,5,FALSE)</f>
        <v>y</v>
      </c>
    </row>
    <row r="75" spans="1:11" ht="15" customHeight="1" x14ac:dyDescent="0.25">
      <c r="A75" t="s">
        <v>1160</v>
      </c>
      <c r="B75">
        <v>3</v>
      </c>
      <c r="C75" t="s">
        <v>1176</v>
      </c>
      <c r="D75" t="s">
        <v>1177</v>
      </c>
      <c r="E75" t="s">
        <v>1178</v>
      </c>
      <c r="F75" t="s">
        <v>1179</v>
      </c>
      <c r="G75" t="s">
        <v>1180</v>
      </c>
      <c r="H75">
        <v>74</v>
      </c>
      <c r="I75" t="str">
        <f>VLOOKUP(A75,survey!$B$2:$C$117,2,FALSE)</f>
        <v>difl1m</v>
      </c>
      <c r="J75">
        <f>VLOOKUP(A75,survey!$B$2:$F$117,4,FALSE)</f>
        <v>13</v>
      </c>
      <c r="K75" t="str">
        <f>VLOOKUP(A75,survey!$B$2:$F$117,5,FALSE)</f>
        <v>y</v>
      </c>
    </row>
    <row r="76" spans="1:11" ht="15" customHeight="1" x14ac:dyDescent="0.25">
      <c r="A76" t="s">
        <v>1160</v>
      </c>
      <c r="B76">
        <v>4</v>
      </c>
      <c r="C76" t="s">
        <v>1181</v>
      </c>
      <c r="D76" t="s">
        <v>1182</v>
      </c>
      <c r="E76" t="s">
        <v>1183</v>
      </c>
      <c r="F76" t="s">
        <v>1184</v>
      </c>
      <c r="G76" t="s">
        <v>1185</v>
      </c>
      <c r="H76">
        <v>75</v>
      </c>
      <c r="I76" t="str">
        <f>VLOOKUP(A76,survey!$B$2:$C$117,2,FALSE)</f>
        <v>difl1m</v>
      </c>
      <c r="J76">
        <f>VLOOKUP(A76,survey!$B$2:$F$117,4,FALSE)</f>
        <v>13</v>
      </c>
      <c r="K76" t="str">
        <f>VLOOKUP(A76,survey!$B$2:$F$117,5,FALSE)</f>
        <v>y</v>
      </c>
    </row>
    <row r="77" spans="1:11" ht="15" customHeight="1" x14ac:dyDescent="0.25">
      <c r="A77" t="s">
        <v>1160</v>
      </c>
      <c r="B77">
        <v>5</v>
      </c>
      <c r="C77" t="s">
        <v>1186</v>
      </c>
      <c r="D77" t="s">
        <v>1187</v>
      </c>
      <c r="E77" t="s">
        <v>1188</v>
      </c>
      <c r="F77" t="s">
        <v>1189</v>
      </c>
      <c r="G77" t="s">
        <v>1190</v>
      </c>
      <c r="H77">
        <v>76</v>
      </c>
      <c r="I77" t="str">
        <f>VLOOKUP(A77,survey!$B$2:$C$117,2,FALSE)</f>
        <v>difl1m</v>
      </c>
      <c r="J77">
        <f>VLOOKUP(A77,survey!$B$2:$F$117,4,FALSE)</f>
        <v>13</v>
      </c>
      <c r="K77" t="str">
        <f>VLOOKUP(A77,survey!$B$2:$F$117,5,FALSE)</f>
        <v>y</v>
      </c>
    </row>
    <row r="78" spans="1:11" ht="15" customHeight="1" x14ac:dyDescent="0.25">
      <c r="A78" t="s">
        <v>1191</v>
      </c>
      <c r="B78">
        <v>1</v>
      </c>
      <c r="C78" t="s">
        <v>1192</v>
      </c>
      <c r="D78" t="s">
        <v>1193</v>
      </c>
      <c r="E78" t="s">
        <v>1192</v>
      </c>
      <c r="F78" t="s">
        <v>1192</v>
      </c>
      <c r="G78" t="s">
        <v>1194</v>
      </c>
      <c r="H78">
        <v>77</v>
      </c>
      <c r="I78" t="str">
        <f>VLOOKUP(A78,survey!$B$2:$C$117,2,FALSE)</f>
        <v>diml1m</v>
      </c>
      <c r="J78">
        <f>VLOOKUP(A78,survey!$B$2:$F$117,4,FALSE)</f>
        <v>14</v>
      </c>
      <c r="K78" t="str">
        <f>VLOOKUP(A78,survey!$B$2:$F$117,5,FALSE)</f>
        <v>y</v>
      </c>
    </row>
    <row r="79" spans="1:11" ht="15" customHeight="1" x14ac:dyDescent="0.25">
      <c r="A79" t="s">
        <v>1191</v>
      </c>
      <c r="B79">
        <v>2</v>
      </c>
      <c r="C79" t="s">
        <v>1195</v>
      </c>
      <c r="D79" t="s">
        <v>1196</v>
      </c>
      <c r="E79" t="s">
        <v>1197</v>
      </c>
      <c r="F79" t="s">
        <v>1197</v>
      </c>
      <c r="G79" t="s">
        <v>1198</v>
      </c>
      <c r="H79">
        <v>78</v>
      </c>
      <c r="I79" t="str">
        <f>VLOOKUP(A79,survey!$B$2:$C$117,2,FALSE)</f>
        <v>diml1m</v>
      </c>
      <c r="J79">
        <f>VLOOKUP(A79,survey!$B$2:$F$117,4,FALSE)</f>
        <v>14</v>
      </c>
      <c r="K79" t="str">
        <f>VLOOKUP(A79,survey!$B$2:$F$117,5,FALSE)</f>
        <v>y</v>
      </c>
    </row>
    <row r="80" spans="1:11" ht="15" customHeight="1" x14ac:dyDescent="0.25">
      <c r="A80" t="s">
        <v>1191</v>
      </c>
      <c r="B80">
        <v>3</v>
      </c>
      <c r="C80" t="s">
        <v>1199</v>
      </c>
      <c r="D80" t="s">
        <v>1200</v>
      </c>
      <c r="E80" t="s">
        <v>1201</v>
      </c>
      <c r="F80" t="s">
        <v>1202</v>
      </c>
      <c r="G80" t="s">
        <v>1203</v>
      </c>
      <c r="H80">
        <v>79</v>
      </c>
      <c r="I80" t="str">
        <f>VLOOKUP(A80,survey!$B$2:$C$117,2,FALSE)</f>
        <v>diml1m</v>
      </c>
      <c r="J80">
        <f>VLOOKUP(A80,survey!$B$2:$F$117,4,FALSE)</f>
        <v>14</v>
      </c>
      <c r="K80" t="str">
        <f>VLOOKUP(A80,survey!$B$2:$F$117,5,FALSE)</f>
        <v>y</v>
      </c>
    </row>
    <row r="81" spans="1:11" ht="15" customHeight="1" x14ac:dyDescent="0.25">
      <c r="A81" t="s">
        <v>1191</v>
      </c>
      <c r="B81">
        <v>4</v>
      </c>
      <c r="C81" t="s">
        <v>1204</v>
      </c>
      <c r="D81" t="s">
        <v>1205</v>
      </c>
      <c r="E81" t="s">
        <v>1206</v>
      </c>
      <c r="F81" t="s">
        <v>1207</v>
      </c>
      <c r="G81" t="s">
        <v>1208</v>
      </c>
      <c r="H81">
        <v>80</v>
      </c>
      <c r="I81" t="str">
        <f>VLOOKUP(A81,survey!$B$2:$C$117,2,FALSE)</f>
        <v>diml1m</v>
      </c>
      <c r="J81">
        <f>VLOOKUP(A81,survey!$B$2:$F$117,4,FALSE)</f>
        <v>14</v>
      </c>
      <c r="K81" t="str">
        <f>VLOOKUP(A81,survey!$B$2:$F$117,5,FALSE)</f>
        <v>y</v>
      </c>
    </row>
    <row r="82" spans="1:11" ht="15" customHeight="1" x14ac:dyDescent="0.25">
      <c r="A82" t="s">
        <v>1191</v>
      </c>
      <c r="B82">
        <v>5</v>
      </c>
      <c r="C82" t="s">
        <v>1209</v>
      </c>
      <c r="D82" t="s">
        <v>1210</v>
      </c>
      <c r="E82" t="s">
        <v>1211</v>
      </c>
      <c r="F82" t="s">
        <v>1212</v>
      </c>
      <c r="G82" t="s">
        <v>1213</v>
      </c>
      <c r="H82">
        <v>81</v>
      </c>
      <c r="I82" t="str">
        <f>VLOOKUP(A82,survey!$B$2:$C$117,2,FALSE)</f>
        <v>diml1m</v>
      </c>
      <c r="J82">
        <f>VLOOKUP(A82,survey!$B$2:$F$117,4,FALSE)</f>
        <v>14</v>
      </c>
      <c r="K82" t="str">
        <f>VLOOKUP(A82,survey!$B$2:$F$117,5,FALSE)</f>
        <v>y</v>
      </c>
    </row>
    <row r="83" spans="1:11" ht="15" customHeight="1" x14ac:dyDescent="0.25">
      <c r="A83" t="s">
        <v>1191</v>
      </c>
      <c r="B83">
        <v>6</v>
      </c>
      <c r="C83" t="s">
        <v>1214</v>
      </c>
      <c r="D83" t="s">
        <v>1214</v>
      </c>
      <c r="E83" t="s">
        <v>1215</v>
      </c>
      <c r="F83" t="s">
        <v>1216</v>
      </c>
      <c r="G83" t="s">
        <v>1217</v>
      </c>
      <c r="H83">
        <v>82</v>
      </c>
      <c r="I83" t="str">
        <f>VLOOKUP(A83,survey!$B$2:$C$117,2,FALSE)</f>
        <v>diml1m</v>
      </c>
      <c r="J83">
        <f>VLOOKUP(A83,survey!$B$2:$F$117,4,FALSE)</f>
        <v>14</v>
      </c>
      <c r="K83" t="str">
        <f>VLOOKUP(A83,survey!$B$2:$F$117,5,FALSE)</f>
        <v>y</v>
      </c>
    </row>
    <row r="84" spans="1:11" ht="15" customHeight="1" x14ac:dyDescent="0.25">
      <c r="A84" t="s">
        <v>1191</v>
      </c>
      <c r="B84">
        <v>7</v>
      </c>
      <c r="C84" t="s">
        <v>1218</v>
      </c>
      <c r="D84" t="s">
        <v>1218</v>
      </c>
      <c r="E84" t="s">
        <v>1219</v>
      </c>
      <c r="F84" t="s">
        <v>1219</v>
      </c>
      <c r="G84" t="s">
        <v>1220</v>
      </c>
      <c r="H84">
        <v>83</v>
      </c>
      <c r="I84" t="str">
        <f>VLOOKUP(A84,survey!$B$2:$C$117,2,FALSE)</f>
        <v>diml1m</v>
      </c>
      <c r="J84">
        <f>VLOOKUP(A84,survey!$B$2:$F$117,4,FALSE)</f>
        <v>14</v>
      </c>
      <c r="K84" t="str">
        <f>VLOOKUP(A84,survey!$B$2:$F$117,5,FALSE)</f>
        <v>y</v>
      </c>
    </row>
    <row r="85" spans="1:11" ht="15" customHeight="1" x14ac:dyDescent="0.25">
      <c r="A85" t="s">
        <v>1191</v>
      </c>
      <c r="B85">
        <v>8</v>
      </c>
      <c r="C85" t="s">
        <v>1221</v>
      </c>
      <c r="D85" t="s">
        <v>1222</v>
      </c>
      <c r="E85" t="s">
        <v>1223</v>
      </c>
      <c r="F85" t="s">
        <v>1224</v>
      </c>
      <c r="G85" t="s">
        <v>1225</v>
      </c>
      <c r="H85">
        <v>84</v>
      </c>
      <c r="I85" t="str">
        <f>VLOOKUP(A85,survey!$B$2:$C$117,2,FALSE)</f>
        <v>diml1m</v>
      </c>
      <c r="J85">
        <f>VLOOKUP(A85,survey!$B$2:$F$117,4,FALSE)</f>
        <v>14</v>
      </c>
      <c r="K85" t="str">
        <f>VLOOKUP(A85,survey!$B$2:$F$117,5,FALSE)</f>
        <v>y</v>
      </c>
    </row>
    <row r="86" spans="1:11" ht="15" customHeight="1" x14ac:dyDescent="0.25">
      <c r="A86" t="s">
        <v>1191</v>
      </c>
      <c r="B86">
        <v>9</v>
      </c>
      <c r="C86" t="s">
        <v>1226</v>
      </c>
      <c r="D86" t="s">
        <v>1227</v>
      </c>
      <c r="E86" t="s">
        <v>1228</v>
      </c>
      <c r="F86" t="s">
        <v>1229</v>
      </c>
      <c r="G86" t="s">
        <v>1230</v>
      </c>
      <c r="H86">
        <v>85</v>
      </c>
      <c r="I86" t="str">
        <f>VLOOKUP(A86,survey!$B$2:$C$117,2,FALSE)</f>
        <v>diml1m</v>
      </c>
      <c r="J86">
        <f>VLOOKUP(A86,survey!$B$2:$F$117,4,FALSE)</f>
        <v>14</v>
      </c>
      <c r="K86" t="str">
        <f>VLOOKUP(A86,survey!$B$2:$F$117,5,FALSE)</f>
        <v>y</v>
      </c>
    </row>
    <row r="87" spans="1:11" ht="15" customHeight="1" x14ac:dyDescent="0.25">
      <c r="A87" t="s">
        <v>1191</v>
      </c>
      <c r="B87">
        <v>10</v>
      </c>
      <c r="C87" t="s">
        <v>1231</v>
      </c>
      <c r="D87" t="s">
        <v>1231</v>
      </c>
      <c r="E87" t="s">
        <v>1231</v>
      </c>
      <c r="F87" t="s">
        <v>1231</v>
      </c>
      <c r="G87" t="s">
        <v>1232</v>
      </c>
      <c r="H87">
        <v>86</v>
      </c>
      <c r="I87" t="str">
        <f>VLOOKUP(A87,survey!$B$2:$C$117,2,FALSE)</f>
        <v>diml1m</v>
      </c>
      <c r="J87">
        <f>VLOOKUP(A87,survey!$B$2:$F$117,4,FALSE)</f>
        <v>14</v>
      </c>
      <c r="K87" t="str">
        <f>VLOOKUP(A87,survey!$B$2:$F$117,5,FALSE)</f>
        <v>y</v>
      </c>
    </row>
    <row r="88" spans="1:11" ht="15" customHeight="1" x14ac:dyDescent="0.25">
      <c r="A88" t="s">
        <v>1191</v>
      </c>
      <c r="B88">
        <v>11</v>
      </c>
      <c r="C88" t="s">
        <v>1233</v>
      </c>
      <c r="D88" t="s">
        <v>1234</v>
      </c>
      <c r="E88" t="s">
        <v>1235</v>
      </c>
      <c r="F88" t="s">
        <v>1236</v>
      </c>
      <c r="G88" t="s">
        <v>1237</v>
      </c>
      <c r="H88">
        <v>87</v>
      </c>
      <c r="I88" t="str">
        <f>VLOOKUP(A88,survey!$B$2:$C$117,2,FALSE)</f>
        <v>diml1m</v>
      </c>
      <c r="J88">
        <f>VLOOKUP(A88,survey!$B$2:$F$117,4,FALSE)</f>
        <v>14</v>
      </c>
      <c r="K88" t="str">
        <f>VLOOKUP(A88,survey!$B$2:$F$117,5,FALSE)</f>
        <v>y</v>
      </c>
    </row>
    <row r="89" spans="1:11" ht="15" customHeight="1" x14ac:dyDescent="0.25">
      <c r="A89" t="s">
        <v>1191</v>
      </c>
      <c r="B89">
        <v>12</v>
      </c>
      <c r="C89" t="s">
        <v>1238</v>
      </c>
      <c r="D89" t="s">
        <v>1239</v>
      </c>
      <c r="E89" t="s">
        <v>1240</v>
      </c>
      <c r="F89" t="s">
        <v>1241</v>
      </c>
      <c r="G89" t="s">
        <v>1242</v>
      </c>
      <c r="H89">
        <v>88</v>
      </c>
      <c r="I89" t="str">
        <f>VLOOKUP(A89,survey!$B$2:$C$117,2,FALSE)</f>
        <v>diml1m</v>
      </c>
      <c r="J89">
        <f>VLOOKUP(A89,survey!$B$2:$F$117,4,FALSE)</f>
        <v>14</v>
      </c>
      <c r="K89" t="str">
        <f>VLOOKUP(A89,survey!$B$2:$F$117,5,FALSE)</f>
        <v>y</v>
      </c>
    </row>
    <row r="90" spans="1:11" ht="15" customHeight="1" x14ac:dyDescent="0.25">
      <c r="A90" t="s">
        <v>1191</v>
      </c>
      <c r="B90">
        <v>13</v>
      </c>
      <c r="C90" t="s">
        <v>1243</v>
      </c>
      <c r="D90" t="s">
        <v>1243</v>
      </c>
      <c r="E90" t="s">
        <v>1243</v>
      </c>
      <c r="F90" t="s">
        <v>1243</v>
      </c>
      <c r="G90" t="s">
        <v>1244</v>
      </c>
      <c r="H90">
        <v>89</v>
      </c>
      <c r="I90" t="str">
        <f>VLOOKUP(A90,survey!$B$2:$C$117,2,FALSE)</f>
        <v>diml1m</v>
      </c>
      <c r="J90">
        <f>VLOOKUP(A90,survey!$B$2:$F$117,4,FALSE)</f>
        <v>14</v>
      </c>
      <c r="K90" t="str">
        <f>VLOOKUP(A90,survey!$B$2:$F$117,5,FALSE)</f>
        <v>y</v>
      </c>
    </row>
    <row r="91" spans="1:11" ht="15" customHeight="1" x14ac:dyDescent="0.25">
      <c r="A91" t="s">
        <v>1191</v>
      </c>
      <c r="B91">
        <v>14</v>
      </c>
      <c r="C91" t="s">
        <v>1245</v>
      </c>
      <c r="D91" t="s">
        <v>1246</v>
      </c>
      <c r="E91" t="s">
        <v>1247</v>
      </c>
      <c r="F91" t="s">
        <v>1247</v>
      </c>
      <c r="G91" t="s">
        <v>1248</v>
      </c>
      <c r="H91">
        <v>90</v>
      </c>
      <c r="I91" t="str">
        <f>VLOOKUP(A91,survey!$B$2:$C$117,2,FALSE)</f>
        <v>diml1m</v>
      </c>
      <c r="J91">
        <f>VLOOKUP(A91,survey!$B$2:$F$117,4,FALSE)</f>
        <v>14</v>
      </c>
      <c r="K91" t="str">
        <f>VLOOKUP(A91,survey!$B$2:$F$117,5,FALSE)</f>
        <v>y</v>
      </c>
    </row>
    <row r="92" spans="1:11" ht="15" customHeight="1" x14ac:dyDescent="0.25">
      <c r="A92" t="s">
        <v>1191</v>
      </c>
      <c r="B92">
        <v>15</v>
      </c>
      <c r="C92" t="s">
        <v>1249</v>
      </c>
      <c r="D92" t="s">
        <v>1249</v>
      </c>
      <c r="E92" t="s">
        <v>1249</v>
      </c>
      <c r="F92" t="s">
        <v>1249</v>
      </c>
      <c r="G92" t="s">
        <v>1249</v>
      </c>
      <c r="H92">
        <v>91</v>
      </c>
      <c r="I92" t="str">
        <f>VLOOKUP(A92,survey!$B$2:$C$117,2,FALSE)</f>
        <v>diml1m</v>
      </c>
      <c r="J92">
        <f>VLOOKUP(A92,survey!$B$2:$F$117,4,FALSE)</f>
        <v>14</v>
      </c>
      <c r="K92" t="str">
        <f>VLOOKUP(A92,survey!$B$2:$F$117,5,FALSE)</f>
        <v>y</v>
      </c>
    </row>
    <row r="93" spans="1:11" ht="15" customHeight="1" x14ac:dyDescent="0.25">
      <c r="A93" t="s">
        <v>1191</v>
      </c>
      <c r="B93">
        <v>77</v>
      </c>
      <c r="C93" t="s">
        <v>910</v>
      </c>
      <c r="D93" t="s">
        <v>911</v>
      </c>
      <c r="E93" t="s">
        <v>912</v>
      </c>
      <c r="F93" t="s">
        <v>913</v>
      </c>
      <c r="G93" t="s">
        <v>914</v>
      </c>
      <c r="H93">
        <v>92</v>
      </c>
      <c r="I93" t="str">
        <f>VLOOKUP(A93,survey!$B$2:$C$117,2,FALSE)</f>
        <v>diml1m</v>
      </c>
      <c r="J93">
        <f>VLOOKUP(A93,survey!$B$2:$F$117,4,FALSE)</f>
        <v>14</v>
      </c>
      <c r="K93" t="str">
        <f>VLOOKUP(A93,survey!$B$2:$F$117,5,FALSE)</f>
        <v>y</v>
      </c>
    </row>
    <row r="94" spans="1:11" ht="15" customHeight="1" x14ac:dyDescent="0.25">
      <c r="A94" t="s">
        <v>1250</v>
      </c>
      <c r="B94">
        <v>1</v>
      </c>
      <c r="C94" t="s">
        <v>1251</v>
      </c>
      <c r="D94" t="s">
        <v>1252</v>
      </c>
      <c r="E94" t="s">
        <v>1253</v>
      </c>
      <c r="F94" t="s">
        <v>1254</v>
      </c>
      <c r="G94" t="s">
        <v>1255</v>
      </c>
      <c r="H94">
        <v>93</v>
      </c>
      <c r="I94" t="str">
        <f>VLOOKUP(A94,survey!$B$2:$C$117,2,FALSE)</f>
        <v>disl1m</v>
      </c>
      <c r="J94">
        <f>VLOOKUP(A94,survey!$B$2:$F$117,4,FALSE)</f>
        <v>15</v>
      </c>
      <c r="K94" t="str">
        <f>VLOOKUP(A94,survey!$B$2:$F$117,5,FALSE)</f>
        <v>y</v>
      </c>
    </row>
    <row r="95" spans="1:11" ht="15" customHeight="1" x14ac:dyDescent="0.25">
      <c r="A95" t="s">
        <v>1250</v>
      </c>
      <c r="B95">
        <v>2</v>
      </c>
      <c r="C95" t="s">
        <v>1256</v>
      </c>
      <c r="D95" t="s">
        <v>1257</v>
      </c>
      <c r="E95" t="s">
        <v>1258</v>
      </c>
      <c r="F95" t="s">
        <v>1259</v>
      </c>
      <c r="G95" t="s">
        <v>1260</v>
      </c>
      <c r="H95">
        <v>94</v>
      </c>
      <c r="I95" t="str">
        <f>VLOOKUP(A95,survey!$B$2:$C$117,2,FALSE)</f>
        <v>disl1m</v>
      </c>
      <c r="J95">
        <f>VLOOKUP(A95,survey!$B$2:$F$117,4,FALSE)</f>
        <v>15</v>
      </c>
      <c r="K95" t="str">
        <f>VLOOKUP(A95,survey!$B$2:$F$117,5,FALSE)</f>
        <v>y</v>
      </c>
    </row>
    <row r="96" spans="1:11" ht="15" customHeight="1" x14ac:dyDescent="0.25">
      <c r="A96" t="s">
        <v>1250</v>
      </c>
      <c r="B96">
        <v>3</v>
      </c>
      <c r="C96" t="s">
        <v>1261</v>
      </c>
      <c r="D96" t="s">
        <v>1262</v>
      </c>
      <c r="E96" t="s">
        <v>1263</v>
      </c>
      <c r="F96" t="s">
        <v>1264</v>
      </c>
      <c r="G96" t="s">
        <v>1265</v>
      </c>
      <c r="H96">
        <v>95</v>
      </c>
      <c r="I96" t="str">
        <f>VLOOKUP(A96,survey!$B$2:$C$117,2,FALSE)</f>
        <v>disl1m</v>
      </c>
      <c r="J96">
        <f>VLOOKUP(A96,survey!$B$2:$F$117,4,FALSE)</f>
        <v>15</v>
      </c>
      <c r="K96" t="str">
        <f>VLOOKUP(A96,survey!$B$2:$F$117,5,FALSE)</f>
        <v>y</v>
      </c>
    </row>
    <row r="97" spans="1:11" ht="15" customHeight="1" x14ac:dyDescent="0.25">
      <c r="A97" t="s">
        <v>1250</v>
      </c>
      <c r="B97">
        <v>4</v>
      </c>
      <c r="C97" t="s">
        <v>1266</v>
      </c>
      <c r="D97" t="s">
        <v>1267</v>
      </c>
      <c r="E97" t="s">
        <v>1268</v>
      </c>
      <c r="F97" t="s">
        <v>1269</v>
      </c>
      <c r="G97" t="s">
        <v>1270</v>
      </c>
      <c r="H97">
        <v>96</v>
      </c>
      <c r="I97" t="str">
        <f>VLOOKUP(A97,survey!$B$2:$C$117,2,FALSE)</f>
        <v>disl1m</v>
      </c>
      <c r="J97">
        <f>VLOOKUP(A97,survey!$B$2:$F$117,4,FALSE)</f>
        <v>15</v>
      </c>
      <c r="K97" t="str">
        <f>VLOOKUP(A97,survey!$B$2:$F$117,5,FALSE)</f>
        <v>y</v>
      </c>
    </row>
    <row r="98" spans="1:11" ht="15" customHeight="1" x14ac:dyDescent="0.25">
      <c r="A98" t="s">
        <v>1250</v>
      </c>
      <c r="B98">
        <v>5</v>
      </c>
      <c r="C98" t="s">
        <v>1271</v>
      </c>
      <c r="D98" t="s">
        <v>1272</v>
      </c>
      <c r="E98" t="s">
        <v>1273</v>
      </c>
      <c r="F98" t="s">
        <v>1274</v>
      </c>
      <c r="G98" t="s">
        <v>1275</v>
      </c>
      <c r="H98">
        <v>97</v>
      </c>
      <c r="I98" t="str">
        <f>VLOOKUP(A98,survey!$B$2:$C$117,2,FALSE)</f>
        <v>disl1m</v>
      </c>
      <c r="J98">
        <f>VLOOKUP(A98,survey!$B$2:$F$117,4,FALSE)</f>
        <v>15</v>
      </c>
      <c r="K98" t="str">
        <f>VLOOKUP(A98,survey!$B$2:$F$117,5,FALSE)</f>
        <v>y</v>
      </c>
    </row>
    <row r="99" spans="1:11" ht="15" customHeight="1" x14ac:dyDescent="0.25">
      <c r="A99" t="s">
        <v>1276</v>
      </c>
      <c r="B99">
        <v>1</v>
      </c>
      <c r="C99" t="s">
        <v>1277</v>
      </c>
      <c r="D99" t="s">
        <v>1141</v>
      </c>
      <c r="E99" t="s">
        <v>1278</v>
      </c>
      <c r="F99" t="s">
        <v>1279</v>
      </c>
      <c r="G99" t="s">
        <v>1280</v>
      </c>
      <c r="H99">
        <v>98</v>
      </c>
      <c r="I99" t="str">
        <f>VLOOKUP(A99,survey!$B$2:$C$117,2,FALSE)</f>
        <v>diual1m</v>
      </c>
      <c r="J99">
        <f>VLOOKUP(A99,survey!$B$2:$F$117,4,FALSE)</f>
        <v>16</v>
      </c>
      <c r="K99" t="str">
        <f>VLOOKUP(A99,survey!$B$2:$F$117,5,FALSE)</f>
        <v>y</v>
      </c>
    </row>
    <row r="100" spans="1:11" ht="15" customHeight="1" x14ac:dyDescent="0.25">
      <c r="A100" t="s">
        <v>1276</v>
      </c>
      <c r="B100">
        <v>2</v>
      </c>
      <c r="C100" t="s">
        <v>1281</v>
      </c>
      <c r="D100" t="s">
        <v>1282</v>
      </c>
      <c r="E100" t="s">
        <v>1283</v>
      </c>
      <c r="F100" t="s">
        <v>1284</v>
      </c>
      <c r="G100" t="s">
        <v>1285</v>
      </c>
      <c r="H100">
        <v>99</v>
      </c>
      <c r="I100" t="str">
        <f>VLOOKUP(A100,survey!$B$2:$C$117,2,FALSE)</f>
        <v>diual1m</v>
      </c>
      <c r="J100">
        <f>VLOOKUP(A100,survey!$B$2:$F$117,4,FALSE)</f>
        <v>16</v>
      </c>
      <c r="K100" t="str">
        <f>VLOOKUP(A100,survey!$B$2:$F$117,5,FALSE)</f>
        <v>y</v>
      </c>
    </row>
    <row r="101" spans="1:11" ht="15" customHeight="1" x14ac:dyDescent="0.25">
      <c r="A101" t="s">
        <v>1276</v>
      </c>
      <c r="B101">
        <v>3</v>
      </c>
      <c r="C101" t="s">
        <v>1286</v>
      </c>
      <c r="D101" t="s">
        <v>1287</v>
      </c>
      <c r="E101" t="s">
        <v>1288</v>
      </c>
      <c r="F101" t="s">
        <v>1289</v>
      </c>
      <c r="G101" t="s">
        <v>1290</v>
      </c>
      <c r="H101">
        <v>100</v>
      </c>
      <c r="I101" t="str">
        <f>VLOOKUP(A101,survey!$B$2:$C$117,2,FALSE)</f>
        <v>diual1m</v>
      </c>
      <c r="J101">
        <f>VLOOKUP(A101,survey!$B$2:$F$117,4,FALSE)</f>
        <v>16</v>
      </c>
      <c r="K101" t="str">
        <f>VLOOKUP(A101,survey!$B$2:$F$117,5,FALSE)</f>
        <v>y</v>
      </c>
    </row>
    <row r="102" spans="1:11" ht="15" customHeight="1" x14ac:dyDescent="0.25">
      <c r="A102" t="s">
        <v>1276</v>
      </c>
      <c r="B102">
        <v>4</v>
      </c>
      <c r="C102" t="s">
        <v>1291</v>
      </c>
      <c r="D102" t="s">
        <v>1292</v>
      </c>
      <c r="E102" t="s">
        <v>1293</v>
      </c>
      <c r="F102" t="s">
        <v>1294</v>
      </c>
      <c r="G102" t="s">
        <v>1295</v>
      </c>
      <c r="H102">
        <v>101</v>
      </c>
      <c r="I102" t="str">
        <f>VLOOKUP(A102,survey!$B$2:$C$117,2,FALSE)</f>
        <v>diual1m</v>
      </c>
      <c r="J102">
        <f>VLOOKUP(A102,survey!$B$2:$F$117,4,FALSE)</f>
        <v>16</v>
      </c>
      <c r="K102" t="str">
        <f>VLOOKUP(A102,survey!$B$2:$F$117,5,FALSE)</f>
        <v>y</v>
      </c>
    </row>
    <row r="103" spans="1:11" ht="15" customHeight="1" x14ac:dyDescent="0.25">
      <c r="A103" t="s">
        <v>1276</v>
      </c>
      <c r="B103">
        <v>5</v>
      </c>
      <c r="C103" t="s">
        <v>1296</v>
      </c>
      <c r="D103" t="s">
        <v>1297</v>
      </c>
      <c r="E103" t="s">
        <v>1298</v>
      </c>
      <c r="F103" t="s">
        <v>1299</v>
      </c>
      <c r="G103" t="s">
        <v>1300</v>
      </c>
      <c r="H103">
        <v>102</v>
      </c>
      <c r="I103" t="str">
        <f>VLOOKUP(A103,survey!$B$2:$C$117,2,FALSE)</f>
        <v>diual1m</v>
      </c>
      <c r="J103">
        <f>VLOOKUP(A103,survey!$B$2:$F$117,4,FALSE)</f>
        <v>16</v>
      </c>
      <c r="K103" t="str">
        <f>VLOOKUP(A103,survey!$B$2:$F$117,5,FALSE)</f>
        <v>y</v>
      </c>
    </row>
    <row r="104" spans="1:11" ht="15" customHeight="1" x14ac:dyDescent="0.25">
      <c r="A104" t="s">
        <v>1301</v>
      </c>
      <c r="B104">
        <v>1</v>
      </c>
      <c r="C104" t="s">
        <v>1302</v>
      </c>
      <c r="D104" t="s">
        <v>1303</v>
      </c>
      <c r="E104" t="s">
        <v>1304</v>
      </c>
      <c r="F104" t="s">
        <v>1279</v>
      </c>
      <c r="G104" t="s">
        <v>1305</v>
      </c>
      <c r="H104">
        <v>103</v>
      </c>
      <c r="I104" t="str">
        <f>VLOOKUP(A104,survey!$B$2:$C$117,2,FALSE)</f>
        <v>diuau</v>
      </c>
      <c r="J104">
        <f>VLOOKUP(A104,survey!$B$2:$F$117,4,FALSE)</f>
        <v>17</v>
      </c>
      <c r="K104" t="str">
        <f>VLOOKUP(A104,survey!$B$2:$F$117,5,FALSE)</f>
        <v>y</v>
      </c>
    </row>
    <row r="105" spans="1:11" ht="15" customHeight="1" x14ac:dyDescent="0.25">
      <c r="A105" t="s">
        <v>1301</v>
      </c>
      <c r="B105">
        <v>2</v>
      </c>
      <c r="C105" t="s">
        <v>1306</v>
      </c>
      <c r="D105" t="s">
        <v>1307</v>
      </c>
      <c r="E105" t="s">
        <v>1308</v>
      </c>
      <c r="F105" t="s">
        <v>1309</v>
      </c>
      <c r="G105" t="s">
        <v>1310</v>
      </c>
      <c r="H105">
        <v>104</v>
      </c>
      <c r="I105" t="str">
        <f>VLOOKUP(A105,survey!$B$2:$C$117,2,FALSE)</f>
        <v>diuau</v>
      </c>
      <c r="J105">
        <f>VLOOKUP(A105,survey!$B$2:$F$117,4,FALSE)</f>
        <v>17</v>
      </c>
      <c r="K105" t="str">
        <f>VLOOKUP(A105,survey!$B$2:$F$117,5,FALSE)</f>
        <v>y</v>
      </c>
    </row>
    <row r="106" spans="1:11" ht="15" customHeight="1" x14ac:dyDescent="0.25">
      <c r="A106" t="s">
        <v>1301</v>
      </c>
      <c r="B106">
        <v>3</v>
      </c>
      <c r="C106" t="s">
        <v>1311</v>
      </c>
      <c r="D106" t="s">
        <v>1312</v>
      </c>
      <c r="E106" t="s">
        <v>1313</v>
      </c>
      <c r="F106" t="s">
        <v>1314</v>
      </c>
      <c r="G106" t="s">
        <v>1315</v>
      </c>
      <c r="H106">
        <v>105</v>
      </c>
      <c r="I106" t="str">
        <f>VLOOKUP(A106,survey!$B$2:$C$117,2,FALSE)</f>
        <v>diuau</v>
      </c>
      <c r="J106">
        <f>VLOOKUP(A106,survey!$B$2:$F$117,4,FALSE)</f>
        <v>17</v>
      </c>
      <c r="K106" t="str">
        <f>VLOOKUP(A106,survey!$B$2:$F$117,5,FALSE)</f>
        <v>y</v>
      </c>
    </row>
    <row r="107" spans="1:11" ht="15" customHeight="1" x14ac:dyDescent="0.25">
      <c r="A107" t="s">
        <v>1301</v>
      </c>
      <c r="B107">
        <v>4</v>
      </c>
      <c r="C107" t="s">
        <v>1316</v>
      </c>
      <c r="D107" t="s">
        <v>1317</v>
      </c>
      <c r="E107" t="s">
        <v>1318</v>
      </c>
      <c r="F107" t="s">
        <v>1319</v>
      </c>
      <c r="G107" t="s">
        <v>1320</v>
      </c>
      <c r="H107">
        <v>106</v>
      </c>
      <c r="I107" t="str">
        <f>VLOOKUP(A107,survey!$B$2:$C$117,2,FALSE)</f>
        <v>diuau</v>
      </c>
      <c r="J107">
        <f>VLOOKUP(A107,survey!$B$2:$F$117,4,FALSE)</f>
        <v>17</v>
      </c>
      <c r="K107" t="str">
        <f>VLOOKUP(A107,survey!$B$2:$F$117,5,FALSE)</f>
        <v>y</v>
      </c>
    </row>
    <row r="108" spans="1:11" ht="15" customHeight="1" x14ac:dyDescent="0.25">
      <c r="A108" t="s">
        <v>1301</v>
      </c>
      <c r="B108">
        <v>5</v>
      </c>
      <c r="C108" t="s">
        <v>1321</v>
      </c>
      <c r="D108" t="s">
        <v>1322</v>
      </c>
      <c r="E108" t="s">
        <v>1323</v>
      </c>
      <c r="F108" t="s">
        <v>1324</v>
      </c>
      <c r="G108" t="s">
        <v>1325</v>
      </c>
      <c r="H108">
        <v>107</v>
      </c>
      <c r="I108" t="str">
        <f>VLOOKUP(A108,survey!$B$2:$C$117,2,FALSE)</f>
        <v>diuau</v>
      </c>
      <c r="J108">
        <f>VLOOKUP(A108,survey!$B$2:$F$117,4,FALSE)</f>
        <v>17</v>
      </c>
      <c r="K108" t="str">
        <f>VLOOKUP(A108,survey!$B$2:$F$117,5,FALSE)</f>
        <v>y</v>
      </c>
    </row>
    <row r="109" spans="1:11" ht="15" customHeight="1" x14ac:dyDescent="0.25">
      <c r="A109" t="s">
        <v>1301</v>
      </c>
      <c r="B109">
        <v>77</v>
      </c>
      <c r="C109" t="s">
        <v>910</v>
      </c>
      <c r="D109" t="s">
        <v>911</v>
      </c>
      <c r="E109" t="s">
        <v>912</v>
      </c>
      <c r="F109" t="s">
        <v>913</v>
      </c>
      <c r="G109" t="s">
        <v>914</v>
      </c>
      <c r="H109">
        <v>108</v>
      </c>
      <c r="I109" t="str">
        <f>VLOOKUP(A109,survey!$B$2:$C$117,2,FALSE)</f>
        <v>diuau</v>
      </c>
      <c r="J109">
        <f>VLOOKUP(A109,survey!$B$2:$F$117,4,FALSE)</f>
        <v>17</v>
      </c>
      <c r="K109" t="str">
        <f>VLOOKUP(A109,survey!$B$2:$F$117,5,FALSE)</f>
        <v>y</v>
      </c>
    </row>
    <row r="110" spans="1:11" ht="15" customHeight="1" x14ac:dyDescent="0.25">
      <c r="A110" t="s">
        <v>1326</v>
      </c>
      <c r="B110">
        <v>1</v>
      </c>
      <c r="C110" t="s">
        <v>1327</v>
      </c>
      <c r="D110" t="s">
        <v>1328</v>
      </c>
      <c r="E110" t="s">
        <v>1329</v>
      </c>
      <c r="F110" t="s">
        <v>1330</v>
      </c>
      <c r="G110" t="s">
        <v>1331</v>
      </c>
      <c r="H110">
        <v>109</v>
      </c>
      <c r="I110" t="str">
        <f>VLOOKUP(A110,survey!$B$2:$C$117,2,FALSE)</f>
        <v>diuael1m</v>
      </c>
      <c r="J110">
        <f>VLOOKUP(A110,survey!$B$2:$F$117,4,FALSE)</f>
        <v>20</v>
      </c>
      <c r="K110" t="str">
        <f>VLOOKUP(A110,survey!$B$2:$F$117,5,FALSE)</f>
        <v>y</v>
      </c>
    </row>
    <row r="111" spans="1:11" ht="15" customHeight="1" x14ac:dyDescent="0.25">
      <c r="A111" t="s">
        <v>1326</v>
      </c>
      <c r="B111">
        <v>2</v>
      </c>
      <c r="C111" t="s">
        <v>1332</v>
      </c>
      <c r="D111" t="s">
        <v>1333</v>
      </c>
      <c r="E111" t="s">
        <v>1334</v>
      </c>
      <c r="F111" t="s">
        <v>1335</v>
      </c>
      <c r="G111" t="s">
        <v>1336</v>
      </c>
      <c r="H111">
        <v>110</v>
      </c>
      <c r="I111" t="str">
        <f>VLOOKUP(A111,survey!$B$2:$C$117,2,FALSE)</f>
        <v>diuael1m</v>
      </c>
      <c r="J111">
        <f>VLOOKUP(A111,survey!$B$2:$F$117,4,FALSE)</f>
        <v>20</v>
      </c>
      <c r="K111" t="str">
        <f>VLOOKUP(A111,survey!$B$2:$F$117,5,FALSE)</f>
        <v>y</v>
      </c>
    </row>
    <row r="112" spans="1:11" ht="15" customHeight="1" x14ac:dyDescent="0.25">
      <c r="A112" t="s">
        <v>1326</v>
      </c>
      <c r="B112">
        <v>3</v>
      </c>
      <c r="C112" t="s">
        <v>1337</v>
      </c>
      <c r="D112" t="s">
        <v>1338</v>
      </c>
      <c r="E112" t="s">
        <v>1339</v>
      </c>
      <c r="F112" t="s">
        <v>1340</v>
      </c>
      <c r="G112" t="s">
        <v>1341</v>
      </c>
      <c r="H112">
        <v>111</v>
      </c>
      <c r="I112" t="str">
        <f>VLOOKUP(A112,survey!$B$2:$C$117,2,FALSE)</f>
        <v>diuael1m</v>
      </c>
      <c r="J112">
        <f>VLOOKUP(A112,survey!$B$2:$F$117,4,FALSE)</f>
        <v>20</v>
      </c>
      <c r="K112" t="str">
        <f>VLOOKUP(A112,survey!$B$2:$F$117,5,FALSE)</f>
        <v>y</v>
      </c>
    </row>
    <row r="113" spans="1:11" ht="15" customHeight="1" x14ac:dyDescent="0.25">
      <c r="A113" t="s">
        <v>1326</v>
      </c>
      <c r="B113">
        <v>4</v>
      </c>
      <c r="C113" t="s">
        <v>1342</v>
      </c>
      <c r="D113" t="s">
        <v>1343</v>
      </c>
      <c r="E113" t="s">
        <v>1342</v>
      </c>
      <c r="F113" t="s">
        <v>1342</v>
      </c>
      <c r="G113" t="s">
        <v>1344</v>
      </c>
      <c r="H113">
        <v>112</v>
      </c>
      <c r="I113" t="str">
        <f>VLOOKUP(A113,survey!$B$2:$C$117,2,FALSE)</f>
        <v>diuael1m</v>
      </c>
      <c r="J113">
        <f>VLOOKUP(A113,survey!$B$2:$F$117,4,FALSE)</f>
        <v>20</v>
      </c>
      <c r="K113" t="str">
        <f>VLOOKUP(A113,survey!$B$2:$F$117,5,FALSE)</f>
        <v>y</v>
      </c>
    </row>
    <row r="114" spans="1:11" ht="15" customHeight="1" x14ac:dyDescent="0.25">
      <c r="A114" t="s">
        <v>1326</v>
      </c>
      <c r="B114">
        <v>5</v>
      </c>
      <c r="C114" t="s">
        <v>1345</v>
      </c>
      <c r="D114" t="s">
        <v>1346</v>
      </c>
      <c r="E114" t="s">
        <v>1347</v>
      </c>
      <c r="F114" t="s">
        <v>1348</v>
      </c>
      <c r="G114" t="s">
        <v>1349</v>
      </c>
      <c r="H114">
        <v>113</v>
      </c>
      <c r="I114" t="str">
        <f>VLOOKUP(A114,survey!$B$2:$C$117,2,FALSE)</f>
        <v>diuael1m</v>
      </c>
      <c r="J114">
        <f>VLOOKUP(A114,survey!$B$2:$F$117,4,FALSE)</f>
        <v>20</v>
      </c>
      <c r="K114" t="str">
        <f>VLOOKUP(A114,survey!$B$2:$F$117,5,FALSE)</f>
        <v>y</v>
      </c>
    </row>
    <row r="115" spans="1:11" ht="15" customHeight="1" x14ac:dyDescent="0.25">
      <c r="A115" t="s">
        <v>1350</v>
      </c>
      <c r="B115">
        <v>1</v>
      </c>
      <c r="C115" t="s">
        <v>1351</v>
      </c>
      <c r="D115" t="s">
        <v>1352</v>
      </c>
      <c r="E115" t="s">
        <v>1278</v>
      </c>
      <c r="F115" t="s">
        <v>1143</v>
      </c>
      <c r="G115" t="s">
        <v>1353</v>
      </c>
      <c r="H115">
        <v>114</v>
      </c>
      <c r="I115" t="str">
        <f>VLOOKUP(A115,survey!$B$2:$C$117,2,FALSE)</f>
        <v>dmfl1m</v>
      </c>
      <c r="J115">
        <f>VLOOKUP(A115,survey!$B$2:$F$117,4,FALSE)</f>
        <v>21</v>
      </c>
      <c r="K115" t="str">
        <f>VLOOKUP(A115,survey!$B$2:$F$117,5,FALSE)</f>
        <v>y</v>
      </c>
    </row>
    <row r="116" spans="1:11" ht="15" customHeight="1" x14ac:dyDescent="0.25">
      <c r="A116" t="s">
        <v>1350</v>
      </c>
      <c r="B116">
        <v>2</v>
      </c>
      <c r="C116" t="s">
        <v>1354</v>
      </c>
      <c r="D116" t="s">
        <v>1355</v>
      </c>
      <c r="E116" t="s">
        <v>1356</v>
      </c>
      <c r="F116" t="s">
        <v>1357</v>
      </c>
      <c r="G116" t="s">
        <v>1358</v>
      </c>
      <c r="H116">
        <v>115</v>
      </c>
      <c r="I116" t="str">
        <f>VLOOKUP(A116,survey!$B$2:$C$117,2,FALSE)</f>
        <v>dmfl1m</v>
      </c>
      <c r="J116">
        <f>VLOOKUP(A116,survey!$B$2:$F$117,4,FALSE)</f>
        <v>21</v>
      </c>
      <c r="K116" t="str">
        <f>VLOOKUP(A116,survey!$B$2:$F$117,5,FALSE)</f>
        <v>y</v>
      </c>
    </row>
    <row r="117" spans="1:11" ht="15" customHeight="1" x14ac:dyDescent="0.25">
      <c r="A117" t="s">
        <v>1350</v>
      </c>
      <c r="B117">
        <v>3</v>
      </c>
      <c r="C117" t="s">
        <v>1359</v>
      </c>
      <c r="D117" t="s">
        <v>1360</v>
      </c>
      <c r="E117" t="s">
        <v>1361</v>
      </c>
      <c r="F117" t="s">
        <v>1362</v>
      </c>
      <c r="G117" t="s">
        <v>1363</v>
      </c>
      <c r="H117">
        <v>116</v>
      </c>
      <c r="I117" t="str">
        <f>VLOOKUP(A117,survey!$B$2:$C$117,2,FALSE)</f>
        <v>dmfl1m</v>
      </c>
      <c r="J117">
        <f>VLOOKUP(A117,survey!$B$2:$F$117,4,FALSE)</f>
        <v>21</v>
      </c>
      <c r="K117" t="str">
        <f>VLOOKUP(A117,survey!$B$2:$F$117,5,FALSE)</f>
        <v>y</v>
      </c>
    </row>
    <row r="118" spans="1:11" ht="15" customHeight="1" x14ac:dyDescent="0.25">
      <c r="A118" t="s">
        <v>1350</v>
      </c>
      <c r="B118">
        <v>4</v>
      </c>
      <c r="C118" t="s">
        <v>1364</v>
      </c>
      <c r="D118" t="s">
        <v>1365</v>
      </c>
      <c r="E118" t="s">
        <v>1366</v>
      </c>
      <c r="F118" t="s">
        <v>1367</v>
      </c>
      <c r="G118" t="s">
        <v>1368</v>
      </c>
      <c r="H118">
        <v>117</v>
      </c>
      <c r="I118" t="str">
        <f>VLOOKUP(A118,survey!$B$2:$C$117,2,FALSE)</f>
        <v>dmfl1m</v>
      </c>
      <c r="J118">
        <f>VLOOKUP(A118,survey!$B$2:$F$117,4,FALSE)</f>
        <v>21</v>
      </c>
      <c r="K118" t="str">
        <f>VLOOKUP(A118,survey!$B$2:$F$117,5,FALSE)</f>
        <v>y</v>
      </c>
    </row>
    <row r="119" spans="1:11" ht="15" customHeight="1" x14ac:dyDescent="0.25">
      <c r="A119" t="s">
        <v>1369</v>
      </c>
      <c r="B119">
        <v>0</v>
      </c>
      <c r="C119" t="s">
        <v>1140</v>
      </c>
      <c r="D119" t="s">
        <v>1141</v>
      </c>
      <c r="E119" t="s">
        <v>1278</v>
      </c>
      <c r="F119" t="s">
        <v>1143</v>
      </c>
      <c r="G119" t="s">
        <v>1144</v>
      </c>
      <c r="H119">
        <v>118</v>
      </c>
      <c r="I119" t="str">
        <f>VLOOKUP(A119,survey!$B$2:$C$117,2,FALSE)</f>
        <v>dafc</v>
      </c>
      <c r="J119">
        <f>VLOOKUP(A119,survey!$B$2:$F$117,4,FALSE)</f>
        <v>22</v>
      </c>
      <c r="K119" t="str">
        <f>VLOOKUP(A119,survey!$B$2:$F$117,5,FALSE)</f>
        <v>y</v>
      </c>
    </row>
    <row r="120" spans="1:11" ht="15" customHeight="1" x14ac:dyDescent="0.25">
      <c r="A120" t="s">
        <v>1369</v>
      </c>
      <c r="B120">
        <v>1</v>
      </c>
      <c r="C120" t="s">
        <v>1370</v>
      </c>
      <c r="D120" t="s">
        <v>1371</v>
      </c>
      <c r="E120" t="s">
        <v>1372</v>
      </c>
      <c r="F120" t="s">
        <v>1373</v>
      </c>
      <c r="G120" t="s">
        <v>1374</v>
      </c>
      <c r="H120">
        <v>119</v>
      </c>
      <c r="I120" t="str">
        <f>VLOOKUP(A120,survey!$B$2:$C$117,2,FALSE)</f>
        <v>dafc</v>
      </c>
      <c r="J120">
        <f>VLOOKUP(A120,survey!$B$2:$F$117,4,FALSE)</f>
        <v>22</v>
      </c>
      <c r="K120" t="str">
        <f>VLOOKUP(A120,survey!$B$2:$F$117,5,FALSE)</f>
        <v>y</v>
      </c>
    </row>
    <row r="121" spans="1:11" ht="15" customHeight="1" x14ac:dyDescent="0.25">
      <c r="A121" t="s">
        <v>1369</v>
      </c>
      <c r="B121">
        <v>2</v>
      </c>
      <c r="C121" t="s">
        <v>1375</v>
      </c>
      <c r="D121" t="s">
        <v>1376</v>
      </c>
      <c r="E121" t="s">
        <v>1377</v>
      </c>
      <c r="F121" t="s">
        <v>1378</v>
      </c>
      <c r="G121" t="s">
        <v>1379</v>
      </c>
      <c r="H121">
        <v>120</v>
      </c>
      <c r="I121" t="str">
        <f>VLOOKUP(A121,survey!$B$2:$C$117,2,FALSE)</f>
        <v>dafc</v>
      </c>
      <c r="J121">
        <f>VLOOKUP(A121,survey!$B$2:$F$117,4,FALSE)</f>
        <v>22</v>
      </c>
      <c r="K121" t="str">
        <f>VLOOKUP(A121,survey!$B$2:$F$117,5,FALSE)</f>
        <v>y</v>
      </c>
    </row>
    <row r="122" spans="1:11" ht="15" customHeight="1" x14ac:dyDescent="0.25">
      <c r="A122" t="s">
        <v>1369</v>
      </c>
      <c r="B122">
        <v>3</v>
      </c>
      <c r="C122" t="s">
        <v>1380</v>
      </c>
      <c r="D122" t="s">
        <v>1381</v>
      </c>
      <c r="E122" t="s">
        <v>1382</v>
      </c>
      <c r="F122" t="s">
        <v>1383</v>
      </c>
      <c r="G122" t="s">
        <v>1384</v>
      </c>
      <c r="H122">
        <v>121</v>
      </c>
      <c r="I122" t="str">
        <f>VLOOKUP(A122,survey!$B$2:$C$117,2,FALSE)</f>
        <v>dafc</v>
      </c>
      <c r="J122">
        <f>VLOOKUP(A122,survey!$B$2:$F$117,4,FALSE)</f>
        <v>22</v>
      </c>
      <c r="K122" t="str">
        <f>VLOOKUP(A122,survey!$B$2:$F$117,5,FALSE)</f>
        <v>y</v>
      </c>
    </row>
    <row r="123" spans="1:11" ht="15" customHeight="1" x14ac:dyDescent="0.25">
      <c r="A123" t="s">
        <v>1369</v>
      </c>
      <c r="B123">
        <v>4</v>
      </c>
      <c r="C123" t="s">
        <v>1385</v>
      </c>
      <c r="D123" t="s">
        <v>1386</v>
      </c>
      <c r="E123" t="s">
        <v>1387</v>
      </c>
      <c r="F123" t="s">
        <v>1388</v>
      </c>
      <c r="G123" t="s">
        <v>1389</v>
      </c>
      <c r="H123">
        <v>122</v>
      </c>
      <c r="I123" t="str">
        <f>VLOOKUP(A123,survey!$B$2:$C$117,2,FALSE)</f>
        <v>dafc</v>
      </c>
      <c r="J123">
        <f>VLOOKUP(A123,survey!$B$2:$F$117,4,FALSE)</f>
        <v>22</v>
      </c>
      <c r="K123" t="str">
        <f>VLOOKUP(A123,survey!$B$2:$F$117,5,FALSE)</f>
        <v>y</v>
      </c>
    </row>
    <row r="124" spans="1:11" ht="15" customHeight="1" x14ac:dyDescent="0.25">
      <c r="A124" t="s">
        <v>1390</v>
      </c>
      <c r="B124">
        <v>1</v>
      </c>
      <c r="C124" t="s">
        <v>1391</v>
      </c>
      <c r="D124" t="s">
        <v>1392</v>
      </c>
      <c r="E124" t="s">
        <v>1393</v>
      </c>
      <c r="F124" t="s">
        <v>1394</v>
      </c>
      <c r="G124" t="s">
        <v>1395</v>
      </c>
      <c r="H124">
        <v>123</v>
      </c>
      <c r="I124" t="str">
        <f>VLOOKUP(A124,survey!$B$2:$C$117,2,FALSE)</f>
        <v>dadtd</v>
      </c>
      <c r="J124">
        <f>VLOOKUP(A124,survey!$B$2:$F$117,4,FALSE)</f>
        <v>23</v>
      </c>
      <c r="K124" t="str">
        <f>VLOOKUP(A124,survey!$B$2:$F$117,5,FALSE)</f>
        <v>y</v>
      </c>
    </row>
    <row r="125" spans="1:11" ht="15" customHeight="1" x14ac:dyDescent="0.25">
      <c r="A125" t="s">
        <v>1390</v>
      </c>
      <c r="B125">
        <v>2</v>
      </c>
      <c r="C125" t="s">
        <v>1396</v>
      </c>
      <c r="D125" t="s">
        <v>1397</v>
      </c>
      <c r="E125" t="s">
        <v>1398</v>
      </c>
      <c r="F125" t="s">
        <v>1399</v>
      </c>
      <c r="G125" t="s">
        <v>1400</v>
      </c>
      <c r="H125">
        <v>124</v>
      </c>
      <c r="I125" t="str">
        <f>VLOOKUP(A125,survey!$B$2:$C$117,2,FALSE)</f>
        <v>dadtd</v>
      </c>
      <c r="J125">
        <f>VLOOKUP(A125,survey!$B$2:$F$117,4,FALSE)</f>
        <v>23</v>
      </c>
      <c r="K125" t="str">
        <f>VLOOKUP(A125,survey!$B$2:$F$117,5,FALSE)</f>
        <v>y</v>
      </c>
    </row>
    <row r="126" spans="1:11" ht="15" customHeight="1" x14ac:dyDescent="0.25">
      <c r="A126" t="s">
        <v>1390</v>
      </c>
      <c r="B126">
        <v>3</v>
      </c>
      <c r="C126" t="s">
        <v>1401</v>
      </c>
      <c r="D126" t="s">
        <v>1402</v>
      </c>
      <c r="E126" t="s">
        <v>1403</v>
      </c>
      <c r="F126" t="s">
        <v>1404</v>
      </c>
      <c r="G126" t="s">
        <v>1405</v>
      </c>
      <c r="H126">
        <v>125</v>
      </c>
      <c r="I126" t="str">
        <f>VLOOKUP(A126,survey!$B$2:$C$117,2,FALSE)</f>
        <v>dadtd</v>
      </c>
      <c r="J126">
        <f>VLOOKUP(A126,survey!$B$2:$F$117,4,FALSE)</f>
        <v>23</v>
      </c>
      <c r="K126" t="str">
        <f>VLOOKUP(A126,survey!$B$2:$F$117,5,FALSE)</f>
        <v>y</v>
      </c>
    </row>
    <row r="127" spans="1:11" ht="15" customHeight="1" x14ac:dyDescent="0.25">
      <c r="A127" t="s">
        <v>1390</v>
      </c>
      <c r="B127">
        <v>4</v>
      </c>
      <c r="C127" t="s">
        <v>1406</v>
      </c>
      <c r="D127" t="s">
        <v>1407</v>
      </c>
      <c r="E127" t="s">
        <v>1408</v>
      </c>
      <c r="F127" t="s">
        <v>1409</v>
      </c>
      <c r="G127" t="s">
        <v>1410</v>
      </c>
      <c r="H127">
        <v>126</v>
      </c>
      <c r="I127" t="str">
        <f>VLOOKUP(A127,survey!$B$2:$C$117,2,FALSE)</f>
        <v>dadtd</v>
      </c>
      <c r="J127">
        <f>VLOOKUP(A127,survey!$B$2:$F$117,4,FALSE)</f>
        <v>23</v>
      </c>
      <c r="K127" t="str">
        <f>VLOOKUP(A127,survey!$B$2:$F$117,5,FALSE)</f>
        <v>y</v>
      </c>
    </row>
    <row r="128" spans="1:11" ht="15" customHeight="1" x14ac:dyDescent="0.25">
      <c r="A128" t="s">
        <v>1390</v>
      </c>
      <c r="B128">
        <v>5</v>
      </c>
      <c r="C128" t="s">
        <v>1411</v>
      </c>
      <c r="D128" t="s">
        <v>1412</v>
      </c>
      <c r="E128" t="s">
        <v>1413</v>
      </c>
      <c r="F128" t="s">
        <v>1414</v>
      </c>
      <c r="G128" t="s">
        <v>1415</v>
      </c>
      <c r="H128">
        <v>127</v>
      </c>
      <c r="I128" t="str">
        <f>VLOOKUP(A128,survey!$B$2:$C$117,2,FALSE)</f>
        <v>dadtd</v>
      </c>
      <c r="J128">
        <f>VLOOKUP(A128,survey!$B$2:$F$117,4,FALSE)</f>
        <v>23</v>
      </c>
      <c r="K128" t="str">
        <f>VLOOKUP(A128,survey!$B$2:$F$117,5,FALSE)</f>
        <v>y</v>
      </c>
    </row>
    <row r="129" spans="1:11" ht="15" customHeight="1" x14ac:dyDescent="0.25">
      <c r="A129" t="s">
        <v>1416</v>
      </c>
      <c r="B129">
        <v>1</v>
      </c>
      <c r="C129" t="s">
        <v>1140</v>
      </c>
      <c r="D129" t="s">
        <v>1141</v>
      </c>
      <c r="E129" t="s">
        <v>1278</v>
      </c>
      <c r="F129" t="s">
        <v>1143</v>
      </c>
      <c r="G129" t="s">
        <v>1144</v>
      </c>
      <c r="H129">
        <v>128</v>
      </c>
      <c r="I129" t="str">
        <f>VLOOKUP(A129,survey!$B$2:$C$117,2,FALSE)</f>
        <v>dabf</v>
      </c>
      <c r="J129">
        <f>VLOOKUP(A129,survey!$B$2:$F$117,4,FALSE)</f>
        <v>24</v>
      </c>
      <c r="K129" t="str">
        <f>VLOOKUP(A129,survey!$B$2:$F$117,5,FALSE)</f>
        <v>y</v>
      </c>
    </row>
    <row r="130" spans="1:11" ht="15" customHeight="1" x14ac:dyDescent="0.25">
      <c r="A130" t="s">
        <v>1416</v>
      </c>
      <c r="B130">
        <v>2</v>
      </c>
      <c r="C130" t="s">
        <v>1417</v>
      </c>
      <c r="D130" t="s">
        <v>1418</v>
      </c>
      <c r="E130" t="s">
        <v>1419</v>
      </c>
      <c r="F130" t="s">
        <v>1420</v>
      </c>
      <c r="G130" t="s">
        <v>1421</v>
      </c>
      <c r="H130">
        <v>129</v>
      </c>
      <c r="I130" t="str">
        <f>VLOOKUP(A130,survey!$B$2:$C$117,2,FALSE)</f>
        <v>dabf</v>
      </c>
      <c r="J130">
        <f>VLOOKUP(A130,survey!$B$2:$F$117,4,FALSE)</f>
        <v>24</v>
      </c>
      <c r="K130" t="str">
        <f>VLOOKUP(A130,survey!$B$2:$F$117,5,FALSE)</f>
        <v>y</v>
      </c>
    </row>
    <row r="131" spans="1:11" ht="15" customHeight="1" x14ac:dyDescent="0.25">
      <c r="A131" t="s">
        <v>1416</v>
      </c>
      <c r="B131">
        <v>3</v>
      </c>
      <c r="C131" t="s">
        <v>1422</v>
      </c>
      <c r="D131" t="s">
        <v>1423</v>
      </c>
      <c r="E131" t="s">
        <v>1424</v>
      </c>
      <c r="F131" t="s">
        <v>1425</v>
      </c>
      <c r="G131" t="s">
        <v>1426</v>
      </c>
      <c r="H131">
        <v>130</v>
      </c>
      <c r="I131" t="str">
        <f>VLOOKUP(A131,survey!$B$2:$C$117,2,FALSE)</f>
        <v>dabf</v>
      </c>
      <c r="J131">
        <f>VLOOKUP(A131,survey!$B$2:$F$117,4,FALSE)</f>
        <v>24</v>
      </c>
      <c r="K131" t="str">
        <f>VLOOKUP(A131,survey!$B$2:$F$117,5,FALSE)</f>
        <v>y</v>
      </c>
    </row>
    <row r="132" spans="1:11" ht="15" customHeight="1" x14ac:dyDescent="0.25">
      <c r="A132" t="s">
        <v>1416</v>
      </c>
      <c r="B132">
        <v>4</v>
      </c>
      <c r="C132" t="s">
        <v>1427</v>
      </c>
      <c r="D132" t="s">
        <v>1428</v>
      </c>
      <c r="E132" t="s">
        <v>1429</v>
      </c>
      <c r="F132" t="s">
        <v>1430</v>
      </c>
      <c r="G132" t="s">
        <v>1431</v>
      </c>
      <c r="H132">
        <v>131</v>
      </c>
      <c r="I132" t="str">
        <f>VLOOKUP(A132,survey!$B$2:$C$117,2,FALSE)</f>
        <v>dabf</v>
      </c>
      <c r="J132">
        <f>VLOOKUP(A132,survey!$B$2:$F$117,4,FALSE)</f>
        <v>24</v>
      </c>
      <c r="K132" t="str">
        <f>VLOOKUP(A132,survey!$B$2:$F$117,5,FALSE)</f>
        <v>y</v>
      </c>
    </row>
    <row r="133" spans="1:11" ht="15" customHeight="1" x14ac:dyDescent="0.25">
      <c r="A133" t="s">
        <v>1416</v>
      </c>
      <c r="B133">
        <v>5</v>
      </c>
      <c r="C133" t="s">
        <v>1432</v>
      </c>
      <c r="D133" t="s">
        <v>1433</v>
      </c>
      <c r="E133" t="s">
        <v>1434</v>
      </c>
      <c r="F133" t="s">
        <v>1435</v>
      </c>
      <c r="G133" t="s">
        <v>1436</v>
      </c>
      <c r="H133">
        <v>132</v>
      </c>
      <c r="I133" t="str">
        <f>VLOOKUP(A133,survey!$B$2:$C$117,2,FALSE)</f>
        <v>dabf</v>
      </c>
      <c r="J133">
        <f>VLOOKUP(A133,survey!$B$2:$F$117,4,FALSE)</f>
        <v>24</v>
      </c>
      <c r="K133" t="str">
        <f>VLOOKUP(A133,survey!$B$2:$F$117,5,FALSE)</f>
        <v>y</v>
      </c>
    </row>
    <row r="134" spans="1:11" ht="15" customHeight="1" x14ac:dyDescent="0.25">
      <c r="A134" t="s">
        <v>1437</v>
      </c>
      <c r="B134">
        <v>0</v>
      </c>
      <c r="C134" t="s">
        <v>1277</v>
      </c>
      <c r="D134" t="s">
        <v>1438</v>
      </c>
      <c r="E134" t="s">
        <v>1439</v>
      </c>
      <c r="F134" t="s">
        <v>1279</v>
      </c>
      <c r="G134" t="s">
        <v>1280</v>
      </c>
      <c r="H134">
        <v>133</v>
      </c>
      <c r="I134" t="str">
        <f>VLOOKUP(A134,survey!$B$2:$C$117,2,FALSE)</f>
        <v>dcdtd</v>
      </c>
      <c r="J134">
        <f>VLOOKUP(A134,survey!$B$2:$F$117,4,FALSE)</f>
        <v>25</v>
      </c>
      <c r="K134" t="str">
        <f>VLOOKUP(A134,survey!$B$2:$F$117,5,FALSE)</f>
        <v>y</v>
      </c>
    </row>
    <row r="135" spans="1:11" ht="15" customHeight="1" x14ac:dyDescent="0.25">
      <c r="A135" t="s">
        <v>1437</v>
      </c>
      <c r="B135">
        <v>1</v>
      </c>
      <c r="C135" t="s">
        <v>1440</v>
      </c>
      <c r="D135" t="s">
        <v>1441</v>
      </c>
      <c r="E135" t="s">
        <v>1442</v>
      </c>
      <c r="F135" t="s">
        <v>1443</v>
      </c>
      <c r="G135" t="s">
        <v>1444</v>
      </c>
      <c r="H135">
        <v>134</v>
      </c>
      <c r="I135" t="str">
        <f>VLOOKUP(A135,survey!$B$2:$C$117,2,FALSE)</f>
        <v>dcdtd</v>
      </c>
      <c r="J135">
        <f>VLOOKUP(A135,survey!$B$2:$F$117,4,FALSE)</f>
        <v>25</v>
      </c>
      <c r="K135" t="str">
        <f>VLOOKUP(A135,survey!$B$2:$F$117,5,FALSE)</f>
        <v>y</v>
      </c>
    </row>
    <row r="136" spans="1:11" ht="15" customHeight="1" x14ac:dyDescent="0.25">
      <c r="A136" t="s">
        <v>1437</v>
      </c>
      <c r="B136">
        <v>2</v>
      </c>
      <c r="C136" s="4" t="s">
        <v>1445</v>
      </c>
      <c r="D136" t="s">
        <v>1446</v>
      </c>
      <c r="E136" t="s">
        <v>1447</v>
      </c>
      <c r="F136" t="s">
        <v>1448</v>
      </c>
      <c r="G136" t="s">
        <v>1449</v>
      </c>
      <c r="H136">
        <v>135</v>
      </c>
      <c r="I136" t="str">
        <f>VLOOKUP(A136,survey!$B$2:$C$117,2,FALSE)</f>
        <v>dcdtd</v>
      </c>
      <c r="J136">
        <f>VLOOKUP(A136,survey!$B$2:$F$117,4,FALSE)</f>
        <v>25</v>
      </c>
      <c r="K136" t="str">
        <f>VLOOKUP(A136,survey!$B$2:$F$117,5,FALSE)</f>
        <v>y</v>
      </c>
    </row>
    <row r="137" spans="1:11" ht="15" customHeight="1" x14ac:dyDescent="0.25">
      <c r="A137" t="s">
        <v>1437</v>
      </c>
      <c r="B137">
        <v>3</v>
      </c>
      <c r="C137" s="4" t="s">
        <v>1450</v>
      </c>
      <c r="D137" s="4" t="s">
        <v>1451</v>
      </c>
      <c r="E137" t="s">
        <v>1452</v>
      </c>
      <c r="F137" s="4" t="s">
        <v>1453</v>
      </c>
      <c r="G137" s="4" t="s">
        <v>1454</v>
      </c>
      <c r="H137">
        <v>136</v>
      </c>
      <c r="I137" t="str">
        <f>VLOOKUP(A137,survey!$B$2:$C$117,2,FALSE)</f>
        <v>dcdtd</v>
      </c>
      <c r="J137">
        <f>VLOOKUP(A137,survey!$B$2:$F$117,4,FALSE)</f>
        <v>25</v>
      </c>
      <c r="K137" t="str">
        <f>VLOOKUP(A137,survey!$B$2:$F$117,5,FALSE)</f>
        <v>y</v>
      </c>
    </row>
    <row r="138" spans="1:11" ht="15" customHeight="1" x14ac:dyDescent="0.25">
      <c r="A138" t="s">
        <v>1455</v>
      </c>
      <c r="B138">
        <v>1</v>
      </c>
      <c r="C138" s="4" t="s">
        <v>1456</v>
      </c>
      <c r="D138" s="4" t="s">
        <v>1457</v>
      </c>
      <c r="E138" s="4" t="s">
        <v>1458</v>
      </c>
      <c r="F138" s="4" t="s">
        <v>1459</v>
      </c>
      <c r="G138" s="4" t="s">
        <v>1460</v>
      </c>
      <c r="H138">
        <v>137</v>
      </c>
      <c r="I138" t="str">
        <f>VLOOKUP(A138,survey!$B$2:$C$117,2,FALSE)</f>
        <v>dtmdh</v>
      </c>
      <c r="J138">
        <f>VLOOKUP(A138,survey!$B$2:$F$117,4,FALSE)</f>
        <v>26</v>
      </c>
      <c r="K138" t="str">
        <f>VLOOKUP(A138,survey!$B$2:$F$117,5,FALSE)</f>
        <v>n</v>
      </c>
    </row>
    <row r="139" spans="1:11" ht="15" customHeight="1" x14ac:dyDescent="0.25">
      <c r="A139" t="s">
        <v>1455</v>
      </c>
      <c r="B139">
        <v>2</v>
      </c>
      <c r="C139" t="s">
        <v>1461</v>
      </c>
      <c r="D139" t="s">
        <v>1462</v>
      </c>
      <c r="E139" t="s">
        <v>1463</v>
      </c>
      <c r="F139" t="s">
        <v>1464</v>
      </c>
      <c r="G139" t="s">
        <v>1465</v>
      </c>
      <c r="H139">
        <v>138</v>
      </c>
      <c r="I139" t="str">
        <f>VLOOKUP(A139,survey!$B$2:$C$117,2,FALSE)</f>
        <v>dtmdh</v>
      </c>
      <c r="J139">
        <f>VLOOKUP(A139,survey!$B$2:$F$117,4,FALSE)</f>
        <v>26</v>
      </c>
      <c r="K139" t="str">
        <f>VLOOKUP(A139,survey!$B$2:$F$117,5,FALSE)</f>
        <v>n</v>
      </c>
    </row>
    <row r="140" spans="1:11" ht="15" customHeight="1" x14ac:dyDescent="0.25">
      <c r="A140" t="s">
        <v>1455</v>
      </c>
      <c r="B140">
        <v>0</v>
      </c>
      <c r="C140" t="s">
        <v>1140</v>
      </c>
      <c r="D140" t="s">
        <v>1141</v>
      </c>
      <c r="E140" t="s">
        <v>1278</v>
      </c>
      <c r="F140" t="s">
        <v>1143</v>
      </c>
      <c r="G140" t="s">
        <v>1144</v>
      </c>
      <c r="H140">
        <v>139</v>
      </c>
      <c r="I140" t="str">
        <f>VLOOKUP(A140,survey!$B$2:$C$117,2,FALSE)</f>
        <v>dtmdh</v>
      </c>
      <c r="J140">
        <f>VLOOKUP(A140,survey!$B$2:$F$117,4,FALSE)</f>
        <v>26</v>
      </c>
      <c r="K140" t="str">
        <f>VLOOKUP(A140,survey!$B$2:$F$117,5,FALSE)</f>
        <v>n</v>
      </c>
    </row>
    <row r="141" spans="1:11" ht="15" customHeight="1" x14ac:dyDescent="0.25">
      <c r="A141" t="s">
        <v>1466</v>
      </c>
      <c r="B141">
        <v>0</v>
      </c>
      <c r="C141" t="s">
        <v>1440</v>
      </c>
      <c r="D141" t="s">
        <v>1441</v>
      </c>
      <c r="E141" t="s">
        <v>1467</v>
      </c>
      <c r="F141" t="s">
        <v>1443</v>
      </c>
      <c r="G141" t="s">
        <v>1444</v>
      </c>
      <c r="H141">
        <v>140</v>
      </c>
      <c r="I141" t="str">
        <f>VLOOKUP(A141,survey!$B$2:$C$117,2,FALSE)</f>
        <v>hlal6m</v>
      </c>
      <c r="J141">
        <f>VLOOKUP(A141,survey!$B$2:$F$117,4,FALSE)</f>
        <v>27</v>
      </c>
      <c r="K141" t="str">
        <f>VLOOKUP(A141,survey!$B$2:$F$117,5,FALSE)</f>
        <v>y</v>
      </c>
    </row>
    <row r="142" spans="1:11" ht="15" customHeight="1" x14ac:dyDescent="0.25">
      <c r="A142" t="s">
        <v>1466</v>
      </c>
      <c r="B142">
        <v>1</v>
      </c>
      <c r="C142" t="s">
        <v>1468</v>
      </c>
      <c r="D142" t="s">
        <v>1469</v>
      </c>
      <c r="E142" t="s">
        <v>1470</v>
      </c>
      <c r="F142" t="s">
        <v>1471</v>
      </c>
      <c r="G142" t="s">
        <v>1472</v>
      </c>
      <c r="H142">
        <v>141</v>
      </c>
      <c r="I142" t="str">
        <f>VLOOKUP(A142,survey!$B$2:$C$117,2,FALSE)</f>
        <v>hlal6m</v>
      </c>
      <c r="J142">
        <f>VLOOKUP(A142,survey!$B$2:$F$117,4,FALSE)</f>
        <v>27</v>
      </c>
      <c r="K142" t="str">
        <f>VLOOKUP(A142,survey!$B$2:$F$117,5,FALSE)</f>
        <v>y</v>
      </c>
    </row>
    <row r="143" spans="1:11" ht="15" customHeight="1" x14ac:dyDescent="0.25">
      <c r="A143" t="s">
        <v>1466</v>
      </c>
      <c r="B143">
        <v>2</v>
      </c>
      <c r="C143" t="s">
        <v>1473</v>
      </c>
      <c r="D143" t="s">
        <v>1474</v>
      </c>
      <c r="E143" t="s">
        <v>1475</v>
      </c>
      <c r="F143" t="s">
        <v>1476</v>
      </c>
      <c r="G143" t="s">
        <v>1477</v>
      </c>
      <c r="H143">
        <v>142</v>
      </c>
      <c r="I143" t="str">
        <f>VLOOKUP(A143,survey!$B$2:$C$117,2,FALSE)</f>
        <v>hlal6m</v>
      </c>
      <c r="J143">
        <f>VLOOKUP(A143,survey!$B$2:$F$117,4,FALSE)</f>
        <v>27</v>
      </c>
      <c r="K143" t="str">
        <f>VLOOKUP(A143,survey!$B$2:$F$117,5,FALSE)</f>
        <v>y</v>
      </c>
    </row>
    <row r="144" spans="1:11" ht="15" customHeight="1" x14ac:dyDescent="0.25">
      <c r="A144" t="s">
        <v>1466</v>
      </c>
      <c r="B144">
        <v>3</v>
      </c>
      <c r="C144" t="s">
        <v>1478</v>
      </c>
      <c r="D144" t="s">
        <v>1479</v>
      </c>
      <c r="E144" t="s">
        <v>1480</v>
      </c>
      <c r="F144" t="s">
        <v>1481</v>
      </c>
      <c r="G144" t="s">
        <v>1482</v>
      </c>
      <c r="H144">
        <v>143</v>
      </c>
      <c r="I144" t="str">
        <f>VLOOKUP(A144,survey!$B$2:$C$117,2,FALSE)</f>
        <v>hlal6m</v>
      </c>
      <c r="J144">
        <f>VLOOKUP(A144,survey!$B$2:$F$117,4,FALSE)</f>
        <v>27</v>
      </c>
      <c r="K144" t="str">
        <f>VLOOKUP(A144,survey!$B$2:$F$117,5,FALSE)</f>
        <v>y</v>
      </c>
    </row>
    <row r="145" spans="1:11" ht="15" customHeight="1" x14ac:dyDescent="0.25">
      <c r="A145" t="s">
        <v>1466</v>
      </c>
      <c r="B145">
        <v>4</v>
      </c>
      <c r="C145" t="s">
        <v>1483</v>
      </c>
      <c r="D145" t="s">
        <v>1484</v>
      </c>
      <c r="E145" t="s">
        <v>1485</v>
      </c>
      <c r="F145" t="s">
        <v>1486</v>
      </c>
      <c r="G145" t="s">
        <v>1487</v>
      </c>
      <c r="H145">
        <v>144</v>
      </c>
      <c r="I145" t="str">
        <f>VLOOKUP(A145,survey!$B$2:$C$117,2,FALSE)</f>
        <v>hlal6m</v>
      </c>
      <c r="J145">
        <f>VLOOKUP(A145,survey!$B$2:$F$117,4,FALSE)</f>
        <v>27</v>
      </c>
      <c r="K145" t="str">
        <f>VLOOKUP(A145,survey!$B$2:$F$117,5,FALSE)</f>
        <v>y</v>
      </c>
    </row>
    <row r="146" spans="1:11" ht="15" customHeight="1" x14ac:dyDescent="0.25">
      <c r="A146" t="s">
        <v>1488</v>
      </c>
      <c r="B146">
        <v>4</v>
      </c>
      <c r="C146" t="s">
        <v>1489</v>
      </c>
      <c r="D146" t="s">
        <v>1490</v>
      </c>
      <c r="E146" t="s">
        <v>1491</v>
      </c>
      <c r="F146" t="s">
        <v>1492</v>
      </c>
      <c r="G146" t="s">
        <v>1493</v>
      </c>
      <c r="H146">
        <v>145</v>
      </c>
      <c r="I146" t="str">
        <f>VLOOKUP(A146,survey!$B$2:$C$117,2,FALSE)</f>
        <v>jnpl6m</v>
      </c>
      <c r="J146">
        <f>VLOOKUP(A146,survey!$B$2:$F$117,4,FALSE)</f>
        <v>28</v>
      </c>
      <c r="K146" t="str">
        <f>VLOOKUP(A146,survey!$B$2:$F$117,5,FALSE)</f>
        <v>y</v>
      </c>
    </row>
    <row r="147" spans="1:11" ht="15" customHeight="1" x14ac:dyDescent="0.25">
      <c r="A147" t="s">
        <v>1488</v>
      </c>
      <c r="B147">
        <v>3</v>
      </c>
      <c r="C147" t="s">
        <v>1256</v>
      </c>
      <c r="D147" t="s">
        <v>1257</v>
      </c>
      <c r="E147" t="s">
        <v>1258</v>
      </c>
      <c r="F147" t="s">
        <v>1259</v>
      </c>
      <c r="G147" t="s">
        <v>1260</v>
      </c>
      <c r="H147">
        <v>146</v>
      </c>
      <c r="I147" t="str">
        <f>VLOOKUP(A147,survey!$B$2:$C$117,2,FALSE)</f>
        <v>jnpl6m</v>
      </c>
      <c r="J147">
        <f>VLOOKUP(A147,survey!$B$2:$F$117,4,FALSE)</f>
        <v>28</v>
      </c>
      <c r="K147" t="str">
        <f>VLOOKUP(A147,survey!$B$2:$F$117,5,FALSE)</f>
        <v>y</v>
      </c>
    </row>
    <row r="148" spans="1:11" ht="15" customHeight="1" x14ac:dyDescent="0.25">
      <c r="A148" t="s">
        <v>1488</v>
      </c>
      <c r="B148">
        <v>2</v>
      </c>
      <c r="C148" t="s">
        <v>1261</v>
      </c>
      <c r="D148" t="s">
        <v>1262</v>
      </c>
      <c r="E148" t="s">
        <v>1263</v>
      </c>
      <c r="F148" t="s">
        <v>1264</v>
      </c>
      <c r="G148" t="s">
        <v>1265</v>
      </c>
      <c r="H148">
        <v>147</v>
      </c>
      <c r="I148" t="str">
        <f>VLOOKUP(A148,survey!$B$2:$C$117,2,FALSE)</f>
        <v>jnpl6m</v>
      </c>
      <c r="J148">
        <f>VLOOKUP(A148,survey!$B$2:$F$117,4,FALSE)</f>
        <v>28</v>
      </c>
      <c r="K148" t="str">
        <f>VLOOKUP(A148,survey!$B$2:$F$117,5,FALSE)</f>
        <v>y</v>
      </c>
    </row>
    <row r="149" spans="1:11" ht="15" customHeight="1" x14ac:dyDescent="0.25">
      <c r="A149" t="s">
        <v>1488</v>
      </c>
      <c r="B149">
        <v>1</v>
      </c>
      <c r="C149" t="s">
        <v>1266</v>
      </c>
      <c r="D149" t="s">
        <v>1267</v>
      </c>
      <c r="E149" t="s">
        <v>1268</v>
      </c>
      <c r="F149" t="s">
        <v>1269</v>
      </c>
      <c r="G149" t="s">
        <v>1270</v>
      </c>
      <c r="H149">
        <v>148</v>
      </c>
      <c r="I149" t="str">
        <f>VLOOKUP(A149,survey!$B$2:$C$117,2,FALSE)</f>
        <v>jnpl6m</v>
      </c>
      <c r="J149">
        <f>VLOOKUP(A149,survey!$B$2:$F$117,4,FALSE)</f>
        <v>28</v>
      </c>
      <c r="K149" t="str">
        <f>VLOOKUP(A149,survey!$B$2:$F$117,5,FALSE)</f>
        <v>y</v>
      </c>
    </row>
    <row r="150" spans="1:11" ht="15" customHeight="1" x14ac:dyDescent="0.25">
      <c r="A150" t="s">
        <v>1488</v>
      </c>
      <c r="B150">
        <v>0</v>
      </c>
      <c r="C150" t="s">
        <v>1494</v>
      </c>
      <c r="D150" t="s">
        <v>1141</v>
      </c>
      <c r="E150" t="s">
        <v>1278</v>
      </c>
      <c r="F150" t="s">
        <v>1495</v>
      </c>
      <c r="G150" t="s">
        <v>1496</v>
      </c>
      <c r="H150">
        <v>149</v>
      </c>
      <c r="I150" t="str">
        <f>VLOOKUP(A150,survey!$B$2:$C$117,2,FALSE)</f>
        <v>jnpl6m</v>
      </c>
      <c r="J150">
        <f>VLOOKUP(A150,survey!$B$2:$F$117,4,FALSE)</f>
        <v>28</v>
      </c>
      <c r="K150" t="str">
        <f>VLOOKUP(A150,survey!$B$2:$F$117,5,FALSE)</f>
        <v>y</v>
      </c>
    </row>
    <row r="151" spans="1:11" ht="15" customHeight="1" x14ac:dyDescent="0.25">
      <c r="A151" t="s">
        <v>1497</v>
      </c>
      <c r="B151">
        <v>0</v>
      </c>
      <c r="C151" t="s">
        <v>1440</v>
      </c>
      <c r="D151" t="s">
        <v>1441</v>
      </c>
      <c r="E151" t="s">
        <v>1442</v>
      </c>
      <c r="F151" t="s">
        <v>1443</v>
      </c>
      <c r="G151" t="s">
        <v>1444</v>
      </c>
      <c r="H151">
        <v>150</v>
      </c>
      <c r="I151" t="str">
        <f>VLOOKUP(A151,survey!$B$2:$C$117,2,FALSE)</f>
        <v>jdal6m</v>
      </c>
      <c r="J151">
        <f>VLOOKUP(A151,survey!$B$2:$F$117,4,FALSE)</f>
        <v>29</v>
      </c>
      <c r="K151" t="str">
        <f>VLOOKUP(A151,survey!$B$2:$F$117,5,FALSE)</f>
        <v>y</v>
      </c>
    </row>
    <row r="152" spans="1:11" ht="15" customHeight="1" x14ac:dyDescent="0.25">
      <c r="A152" t="s">
        <v>1497</v>
      </c>
      <c r="B152">
        <v>1</v>
      </c>
      <c r="C152" t="s">
        <v>1468</v>
      </c>
      <c r="D152" t="s">
        <v>1469</v>
      </c>
      <c r="E152" t="s">
        <v>1470</v>
      </c>
      <c r="F152" t="s">
        <v>1471</v>
      </c>
      <c r="G152" t="s">
        <v>1472</v>
      </c>
      <c r="H152">
        <v>151</v>
      </c>
      <c r="I152" t="str">
        <f>VLOOKUP(A152,survey!$B$2:$C$117,2,FALSE)</f>
        <v>jdal6m</v>
      </c>
      <c r="J152">
        <f>VLOOKUP(A152,survey!$B$2:$F$117,4,FALSE)</f>
        <v>29</v>
      </c>
      <c r="K152" t="str">
        <f>VLOOKUP(A152,survey!$B$2:$F$117,5,FALSE)</f>
        <v>y</v>
      </c>
    </row>
    <row r="153" spans="1:11" ht="15" customHeight="1" x14ac:dyDescent="0.25">
      <c r="A153" t="s">
        <v>1497</v>
      </c>
      <c r="B153">
        <v>2</v>
      </c>
      <c r="C153" t="s">
        <v>1473</v>
      </c>
      <c r="D153" t="s">
        <v>1474</v>
      </c>
      <c r="E153" t="s">
        <v>1475</v>
      </c>
      <c r="F153" t="s">
        <v>1476</v>
      </c>
      <c r="G153" t="s">
        <v>1477</v>
      </c>
      <c r="H153">
        <v>152</v>
      </c>
      <c r="I153" t="str">
        <f>VLOOKUP(A153,survey!$B$2:$C$117,2,FALSE)</f>
        <v>jdal6m</v>
      </c>
      <c r="J153">
        <f>VLOOKUP(A153,survey!$B$2:$F$117,4,FALSE)</f>
        <v>29</v>
      </c>
      <c r="K153" t="str">
        <f>VLOOKUP(A153,survey!$B$2:$F$117,5,FALSE)</f>
        <v>y</v>
      </c>
    </row>
    <row r="154" spans="1:11" ht="15" customHeight="1" x14ac:dyDescent="0.25">
      <c r="A154" t="s">
        <v>1497</v>
      </c>
      <c r="B154">
        <v>3</v>
      </c>
      <c r="C154" t="s">
        <v>1498</v>
      </c>
      <c r="D154" t="s">
        <v>1499</v>
      </c>
      <c r="E154" t="s">
        <v>1500</v>
      </c>
      <c r="F154" t="s">
        <v>1501</v>
      </c>
      <c r="G154" t="s">
        <v>1502</v>
      </c>
      <c r="H154">
        <v>153</v>
      </c>
      <c r="I154" t="str">
        <f>VLOOKUP(A154,survey!$B$2:$C$117,2,FALSE)</f>
        <v>jdal6m</v>
      </c>
      <c r="J154">
        <f>VLOOKUP(A154,survey!$B$2:$F$117,4,FALSE)</f>
        <v>29</v>
      </c>
      <c r="K154" t="str">
        <f>VLOOKUP(A154,survey!$B$2:$F$117,5,FALSE)</f>
        <v>y</v>
      </c>
    </row>
    <row r="155" spans="1:11" ht="15" customHeight="1" x14ac:dyDescent="0.25">
      <c r="A155" t="s">
        <v>1497</v>
      </c>
      <c r="B155">
        <v>4</v>
      </c>
      <c r="C155" t="s">
        <v>1277</v>
      </c>
      <c r="D155" t="s">
        <v>1503</v>
      </c>
      <c r="E155" t="s">
        <v>1439</v>
      </c>
      <c r="F155" t="s">
        <v>1279</v>
      </c>
      <c r="G155" t="s">
        <v>1504</v>
      </c>
      <c r="H155">
        <v>154</v>
      </c>
      <c r="I155" t="str">
        <f>VLOOKUP(A155,survey!$B$2:$C$117,2,FALSE)</f>
        <v>jdal6m</v>
      </c>
      <c r="J155">
        <f>VLOOKUP(A155,survey!$B$2:$F$117,4,FALSE)</f>
        <v>29</v>
      </c>
      <c r="K155" t="str">
        <f>VLOOKUP(A155,survey!$B$2:$F$117,5,FALSE)</f>
        <v>y</v>
      </c>
    </row>
    <row r="156" spans="1:11" ht="15" customHeight="1" x14ac:dyDescent="0.25">
      <c r="A156" t="s">
        <v>1505</v>
      </c>
      <c r="B156">
        <v>4</v>
      </c>
      <c r="C156" t="s">
        <v>1506</v>
      </c>
      <c r="D156" t="s">
        <v>1507</v>
      </c>
      <c r="E156" t="s">
        <v>1508</v>
      </c>
      <c r="F156" t="s">
        <v>1509</v>
      </c>
      <c r="G156" t="s">
        <v>1510</v>
      </c>
      <c r="H156">
        <v>155</v>
      </c>
      <c r="I156" t="str">
        <f>VLOOKUP(A156,survey!$B$2:$C$117,2,FALSE)</f>
        <v>cfrl6m</v>
      </c>
      <c r="J156">
        <f>VLOOKUP(A156,survey!$B$2:$F$117,4,FALSE)</f>
        <v>30</v>
      </c>
      <c r="K156" t="str">
        <f>VLOOKUP(A156,survey!$B$2:$F$117,5,FALSE)</f>
        <v>y</v>
      </c>
    </row>
    <row r="157" spans="1:11" ht="15" customHeight="1" x14ac:dyDescent="0.25">
      <c r="A157" t="s">
        <v>1505</v>
      </c>
      <c r="B157">
        <v>3</v>
      </c>
      <c r="C157" t="s">
        <v>1511</v>
      </c>
      <c r="D157" t="s">
        <v>1512</v>
      </c>
      <c r="E157" t="s">
        <v>1513</v>
      </c>
      <c r="F157" t="s">
        <v>1514</v>
      </c>
      <c r="G157" t="s">
        <v>1515</v>
      </c>
      <c r="H157">
        <v>156</v>
      </c>
      <c r="I157" t="str">
        <f>VLOOKUP(A157,survey!$B$2:$C$117,2,FALSE)</f>
        <v>cfrl6m</v>
      </c>
      <c r="J157">
        <f>VLOOKUP(A157,survey!$B$2:$F$117,4,FALSE)</f>
        <v>30</v>
      </c>
      <c r="K157" t="str">
        <f>VLOOKUP(A157,survey!$B$2:$F$117,5,FALSE)</f>
        <v>y</v>
      </c>
    </row>
    <row r="158" spans="1:11" ht="15" customHeight="1" x14ac:dyDescent="0.25">
      <c r="A158" t="s">
        <v>1505</v>
      </c>
      <c r="B158">
        <v>2</v>
      </c>
      <c r="C158" t="s">
        <v>1516</v>
      </c>
      <c r="D158" t="s">
        <v>1517</v>
      </c>
      <c r="E158" t="s">
        <v>1268</v>
      </c>
      <c r="F158" t="s">
        <v>1518</v>
      </c>
      <c r="G158" t="s">
        <v>1519</v>
      </c>
      <c r="H158">
        <v>157</v>
      </c>
      <c r="I158" t="str">
        <f>VLOOKUP(A158,survey!$B$2:$C$117,2,FALSE)</f>
        <v>cfrl6m</v>
      </c>
      <c r="J158">
        <f>VLOOKUP(A158,survey!$B$2:$F$117,4,FALSE)</f>
        <v>30</v>
      </c>
      <c r="K158" t="str">
        <f>VLOOKUP(A158,survey!$B$2:$F$117,5,FALSE)</f>
        <v>y</v>
      </c>
    </row>
    <row r="159" spans="1:11" ht="15" customHeight="1" x14ac:dyDescent="0.25">
      <c r="A159" t="s">
        <v>1505</v>
      </c>
      <c r="B159">
        <v>1</v>
      </c>
      <c r="C159" t="s">
        <v>1520</v>
      </c>
      <c r="D159" t="s">
        <v>1521</v>
      </c>
      <c r="E159" t="s">
        <v>1522</v>
      </c>
      <c r="F159" t="s">
        <v>1523</v>
      </c>
      <c r="G159" t="s">
        <v>1524</v>
      </c>
      <c r="H159">
        <v>158</v>
      </c>
      <c r="I159" t="str">
        <f>VLOOKUP(A159,survey!$B$2:$C$117,2,FALSE)</f>
        <v>cfrl6m</v>
      </c>
      <c r="J159">
        <f>VLOOKUP(A159,survey!$B$2:$F$117,4,FALSE)</f>
        <v>30</v>
      </c>
      <c r="K159" t="str">
        <f>VLOOKUP(A159,survey!$B$2:$F$117,5,FALSE)</f>
        <v>y</v>
      </c>
    </row>
    <row r="160" spans="1:11" ht="15" customHeight="1" x14ac:dyDescent="0.25">
      <c r="A160" t="s">
        <v>1505</v>
      </c>
      <c r="B160">
        <v>0</v>
      </c>
      <c r="C160" t="s">
        <v>1140</v>
      </c>
      <c r="D160" t="s">
        <v>1141</v>
      </c>
      <c r="E160" t="s">
        <v>1278</v>
      </c>
      <c r="F160" t="s">
        <v>1143</v>
      </c>
      <c r="G160" t="s">
        <v>1144</v>
      </c>
      <c r="H160">
        <v>159</v>
      </c>
      <c r="I160" t="str">
        <f>VLOOKUP(A160,survey!$B$2:$C$117,2,FALSE)</f>
        <v>cfrl6m</v>
      </c>
      <c r="J160">
        <f>VLOOKUP(A160,survey!$B$2:$F$117,4,FALSE)</f>
        <v>30</v>
      </c>
      <c r="K160" t="str">
        <f>VLOOKUP(A160,survey!$B$2:$F$117,5,FALSE)</f>
        <v>y</v>
      </c>
    </row>
    <row r="161" spans="1:11" ht="15" customHeight="1" x14ac:dyDescent="0.25">
      <c r="A161" t="s">
        <v>1505</v>
      </c>
      <c r="B161">
        <v>88</v>
      </c>
      <c r="C161" t="s">
        <v>1525</v>
      </c>
      <c r="D161" t="s">
        <v>1526</v>
      </c>
      <c r="E161" t="s">
        <v>1527</v>
      </c>
      <c r="F161" t="s">
        <v>1528</v>
      </c>
      <c r="G161" t="s">
        <v>1529</v>
      </c>
      <c r="H161">
        <v>160</v>
      </c>
      <c r="I161" t="str">
        <f>VLOOKUP(A161,survey!$B$2:$C$117,2,FALSE)</f>
        <v>cfrl6m</v>
      </c>
      <c r="J161">
        <f>VLOOKUP(A161,survey!$B$2:$F$117,4,FALSE)</f>
        <v>30</v>
      </c>
      <c r="K161" t="str">
        <f>VLOOKUP(A161,survey!$B$2:$F$117,5,FALSE)</f>
        <v>y</v>
      </c>
    </row>
    <row r="162" spans="1:11" ht="15" customHeight="1" x14ac:dyDescent="0.25">
      <c r="A162" t="s">
        <v>1530</v>
      </c>
      <c r="B162">
        <v>4</v>
      </c>
      <c r="C162" t="s">
        <v>1277</v>
      </c>
      <c r="D162" t="s">
        <v>1503</v>
      </c>
      <c r="E162" t="s">
        <v>1439</v>
      </c>
      <c r="F162" t="s">
        <v>1279</v>
      </c>
      <c r="G162" t="s">
        <v>1504</v>
      </c>
      <c r="H162">
        <v>161</v>
      </c>
      <c r="I162" t="str">
        <f>VLOOKUP(A162,survey!$B$2:$C$117,2,FALSE)</f>
        <v>fcac</v>
      </c>
      <c r="J162">
        <f>VLOOKUP(A162,survey!$B$2:$F$117,4,FALSE)</f>
        <v>33</v>
      </c>
      <c r="K162" t="str">
        <f>VLOOKUP(A162,survey!$B$2:$F$117,5,FALSE)</f>
        <v>y</v>
      </c>
    </row>
    <row r="163" spans="1:11" ht="15" customHeight="1" x14ac:dyDescent="0.25">
      <c r="A163" t="s">
        <v>1530</v>
      </c>
      <c r="B163">
        <v>3</v>
      </c>
      <c r="C163" t="s">
        <v>1440</v>
      </c>
      <c r="D163" t="s">
        <v>1441</v>
      </c>
      <c r="E163" t="s">
        <v>1531</v>
      </c>
      <c r="F163" t="s">
        <v>1443</v>
      </c>
      <c r="G163" t="s">
        <v>1444</v>
      </c>
      <c r="H163">
        <v>162</v>
      </c>
      <c r="I163" t="str">
        <f>VLOOKUP(A163,survey!$B$2:$C$117,2,FALSE)</f>
        <v>fcac</v>
      </c>
      <c r="J163">
        <f>VLOOKUP(A163,survey!$B$2:$F$117,4,FALSE)</f>
        <v>33</v>
      </c>
      <c r="K163" t="str">
        <f>VLOOKUP(A163,survey!$B$2:$F$117,5,FALSE)</f>
        <v>y</v>
      </c>
    </row>
    <row r="164" spans="1:11" ht="15" customHeight="1" x14ac:dyDescent="0.25">
      <c r="A164" t="s">
        <v>1530</v>
      </c>
      <c r="B164">
        <v>2</v>
      </c>
      <c r="C164" t="s">
        <v>1468</v>
      </c>
      <c r="D164" t="s">
        <v>1469</v>
      </c>
      <c r="E164" t="s">
        <v>1470</v>
      </c>
      <c r="F164" t="s">
        <v>1471</v>
      </c>
      <c r="G164" t="s">
        <v>1472</v>
      </c>
      <c r="H164">
        <v>163</v>
      </c>
      <c r="I164" t="str">
        <f>VLOOKUP(A164,survey!$B$2:$C$117,2,FALSE)</f>
        <v>fcac</v>
      </c>
      <c r="J164">
        <f>VLOOKUP(A164,survey!$B$2:$F$117,4,FALSE)</f>
        <v>33</v>
      </c>
      <c r="K164" t="str">
        <f>VLOOKUP(A164,survey!$B$2:$F$117,5,FALSE)</f>
        <v>y</v>
      </c>
    </row>
    <row r="165" spans="1:11" ht="15" customHeight="1" x14ac:dyDescent="0.25">
      <c r="A165" t="s">
        <v>1530</v>
      </c>
      <c r="B165">
        <v>1</v>
      </c>
      <c r="C165" t="s">
        <v>1473</v>
      </c>
      <c r="D165" t="s">
        <v>1474</v>
      </c>
      <c r="E165" t="s">
        <v>1475</v>
      </c>
      <c r="F165" t="s">
        <v>1476</v>
      </c>
      <c r="G165" t="s">
        <v>1477</v>
      </c>
      <c r="H165">
        <v>164</v>
      </c>
      <c r="I165" t="str">
        <f>VLOOKUP(A165,survey!$B$2:$C$117,2,FALSE)</f>
        <v>fcac</v>
      </c>
      <c r="J165">
        <f>VLOOKUP(A165,survey!$B$2:$F$117,4,FALSE)</f>
        <v>33</v>
      </c>
      <c r="K165" t="str">
        <f>VLOOKUP(A165,survey!$B$2:$F$117,5,FALSE)</f>
        <v>y</v>
      </c>
    </row>
    <row r="166" spans="1:11" ht="15" customHeight="1" x14ac:dyDescent="0.25">
      <c r="A166" t="s">
        <v>1530</v>
      </c>
      <c r="B166">
        <v>0</v>
      </c>
      <c r="C166" t="s">
        <v>1498</v>
      </c>
      <c r="D166" t="s">
        <v>1499</v>
      </c>
      <c r="E166" t="s">
        <v>1500</v>
      </c>
      <c r="F166" t="s">
        <v>1501</v>
      </c>
      <c r="G166" t="s">
        <v>1502</v>
      </c>
      <c r="H166">
        <v>165</v>
      </c>
      <c r="I166" t="str">
        <f>VLOOKUP(A166,survey!$B$2:$C$117,2,FALSE)</f>
        <v>fcac</v>
      </c>
      <c r="J166">
        <f>VLOOKUP(A166,survey!$B$2:$F$117,4,FALSE)</f>
        <v>33</v>
      </c>
      <c r="K166" t="str">
        <f>VLOOKUP(A166,survey!$B$2:$F$117,5,FALSE)</f>
        <v>y</v>
      </c>
    </row>
    <row r="167" spans="1:11" ht="15" customHeight="1" x14ac:dyDescent="0.25">
      <c r="A167" t="s">
        <v>1532</v>
      </c>
      <c r="B167">
        <v>0</v>
      </c>
      <c r="C167" t="s">
        <v>1533</v>
      </c>
      <c r="D167" t="s">
        <v>1534</v>
      </c>
      <c r="E167" t="s">
        <v>1535</v>
      </c>
      <c r="F167" t="s">
        <v>1536</v>
      </c>
      <c r="G167" t="s">
        <v>1537</v>
      </c>
      <c r="H167">
        <v>166</v>
      </c>
      <c r="I167" t="str">
        <f>VLOOKUP(A167,survey!$B$2:$C$117,2,FALSE)</f>
        <v>fssc</v>
      </c>
      <c r="J167">
        <f>VLOOKUP(A167,survey!$B$2:$F$117,4,FALSE)</f>
        <v>34</v>
      </c>
      <c r="K167" t="str">
        <f>VLOOKUP(A167,survey!$B$2:$F$117,5,FALSE)</f>
        <v>y</v>
      </c>
    </row>
    <row r="168" spans="1:11" ht="15" customHeight="1" x14ac:dyDescent="0.25">
      <c r="A168" t="s">
        <v>1532</v>
      </c>
      <c r="B168">
        <v>1</v>
      </c>
      <c r="C168" t="s">
        <v>1538</v>
      </c>
      <c r="D168" t="s">
        <v>1539</v>
      </c>
      <c r="E168" t="s">
        <v>1540</v>
      </c>
      <c r="F168" t="s">
        <v>1541</v>
      </c>
      <c r="G168" t="s">
        <v>1542</v>
      </c>
      <c r="H168">
        <v>167</v>
      </c>
      <c r="I168" t="str">
        <f>VLOOKUP(A168,survey!$B$2:$C$117,2,FALSE)</f>
        <v>fssc</v>
      </c>
      <c r="J168">
        <f>VLOOKUP(A168,survey!$B$2:$F$117,4,FALSE)</f>
        <v>34</v>
      </c>
      <c r="K168" t="str">
        <f>VLOOKUP(A168,survey!$B$2:$F$117,5,FALSE)</f>
        <v>y</v>
      </c>
    </row>
    <row r="169" spans="1:11" ht="15" customHeight="1" x14ac:dyDescent="0.25">
      <c r="A169" t="s">
        <v>1532</v>
      </c>
      <c r="B169">
        <v>2</v>
      </c>
      <c r="C169" t="s">
        <v>1543</v>
      </c>
      <c r="D169" t="s">
        <v>1544</v>
      </c>
      <c r="E169" t="s">
        <v>1545</v>
      </c>
      <c r="F169" t="s">
        <v>1546</v>
      </c>
      <c r="G169" t="s">
        <v>1547</v>
      </c>
      <c r="H169">
        <v>168</v>
      </c>
      <c r="I169" t="str">
        <f>VLOOKUP(A169,survey!$B$2:$C$117,2,FALSE)</f>
        <v>fssc</v>
      </c>
      <c r="J169">
        <f>VLOOKUP(A169,survey!$B$2:$F$117,4,FALSE)</f>
        <v>34</v>
      </c>
      <c r="K169" t="str">
        <f>VLOOKUP(A169,survey!$B$2:$F$117,5,FALSE)</f>
        <v>y</v>
      </c>
    </row>
    <row r="170" spans="1:11" ht="15" customHeight="1" x14ac:dyDescent="0.25">
      <c r="A170" t="s">
        <v>1532</v>
      </c>
      <c r="B170">
        <v>3</v>
      </c>
      <c r="C170" t="s">
        <v>1548</v>
      </c>
      <c r="D170" t="s">
        <v>1549</v>
      </c>
      <c r="E170" t="s">
        <v>1550</v>
      </c>
      <c r="F170" t="s">
        <v>1551</v>
      </c>
      <c r="G170" t="s">
        <v>1552</v>
      </c>
      <c r="H170">
        <v>169</v>
      </c>
      <c r="I170" t="str">
        <f>VLOOKUP(A170,survey!$B$2:$C$117,2,FALSE)</f>
        <v>fssc</v>
      </c>
      <c r="J170">
        <f>VLOOKUP(A170,survey!$B$2:$F$117,4,FALSE)</f>
        <v>34</v>
      </c>
      <c r="K170" t="str">
        <f>VLOOKUP(A170,survey!$B$2:$F$117,5,FALSE)</f>
        <v>y</v>
      </c>
    </row>
    <row r="171" spans="1:11" ht="15" customHeight="1" x14ac:dyDescent="0.25">
      <c r="A171" t="s">
        <v>1532</v>
      </c>
      <c r="B171">
        <v>4</v>
      </c>
      <c r="C171" t="s">
        <v>1553</v>
      </c>
      <c r="D171" t="s">
        <v>1554</v>
      </c>
      <c r="E171" t="s">
        <v>1555</v>
      </c>
      <c r="F171" t="s">
        <v>1556</v>
      </c>
      <c r="G171" t="s">
        <v>1557</v>
      </c>
      <c r="H171">
        <v>170</v>
      </c>
      <c r="I171" t="str">
        <f>VLOOKUP(A171,survey!$B$2:$C$117,2,FALSE)</f>
        <v>fssc</v>
      </c>
      <c r="J171">
        <f>VLOOKUP(A171,survey!$B$2:$F$117,4,FALSE)</f>
        <v>34</v>
      </c>
      <c r="K171" t="str">
        <f>VLOOKUP(A171,survey!$B$2:$F$117,5,FALSE)</f>
        <v>y</v>
      </c>
    </row>
    <row r="172" spans="1:11" ht="15" customHeight="1" x14ac:dyDescent="0.25">
      <c r="A172" t="s">
        <v>1532</v>
      </c>
      <c r="B172">
        <v>88</v>
      </c>
      <c r="C172" t="s">
        <v>1525</v>
      </c>
      <c r="D172" t="s">
        <v>1526</v>
      </c>
      <c r="E172" t="s">
        <v>1527</v>
      </c>
      <c r="F172" t="s">
        <v>1528</v>
      </c>
      <c r="G172" t="s">
        <v>1529</v>
      </c>
      <c r="H172">
        <v>171</v>
      </c>
      <c r="I172" t="str">
        <f>VLOOKUP(A172,survey!$B$2:$C$117,2,FALSE)</f>
        <v>fssc</v>
      </c>
      <c r="J172">
        <f>VLOOKUP(A172,survey!$B$2:$F$117,4,FALSE)</f>
        <v>34</v>
      </c>
      <c r="K172" t="str">
        <f>VLOOKUP(A172,survey!$B$2:$F$117,5,FALSE)</f>
        <v>y</v>
      </c>
    </row>
    <row r="173" spans="1:11" ht="15" customHeight="1" x14ac:dyDescent="0.25">
      <c r="A173" t="s">
        <v>1558</v>
      </c>
      <c r="B173">
        <v>0</v>
      </c>
      <c r="C173" t="s">
        <v>1506</v>
      </c>
      <c r="D173" t="s">
        <v>1507</v>
      </c>
      <c r="E173" t="s">
        <v>1508</v>
      </c>
      <c r="F173" t="s">
        <v>1509</v>
      </c>
      <c r="G173" t="s">
        <v>1510</v>
      </c>
      <c r="H173">
        <v>172</v>
      </c>
      <c r="I173" t="str">
        <f>VLOOKUP(A173,survey!$B$2:$C$117,2,FALSE)</f>
        <v>fsfc</v>
      </c>
      <c r="J173">
        <f>VLOOKUP(A173,survey!$B$2:$F$117,4,FALSE)</f>
        <v>35</v>
      </c>
      <c r="K173" t="str">
        <f>VLOOKUP(A173,survey!$B$2:$F$117,5,FALSE)</f>
        <v>y</v>
      </c>
    </row>
    <row r="174" spans="1:11" ht="15" customHeight="1" x14ac:dyDescent="0.25">
      <c r="A174" t="s">
        <v>1558</v>
      </c>
      <c r="B174">
        <v>1</v>
      </c>
      <c r="C174" t="s">
        <v>1511</v>
      </c>
      <c r="D174" t="s">
        <v>1512</v>
      </c>
      <c r="E174" t="s">
        <v>1513</v>
      </c>
      <c r="F174" t="s">
        <v>1514</v>
      </c>
      <c r="G174" t="s">
        <v>1515</v>
      </c>
      <c r="H174">
        <v>173</v>
      </c>
      <c r="I174" t="str">
        <f>VLOOKUP(A174,survey!$B$2:$C$117,2,FALSE)</f>
        <v>fsfc</v>
      </c>
      <c r="J174">
        <f>VLOOKUP(A174,survey!$B$2:$F$117,4,FALSE)</f>
        <v>35</v>
      </c>
      <c r="K174" t="str">
        <f>VLOOKUP(A174,survey!$B$2:$F$117,5,FALSE)</f>
        <v>y</v>
      </c>
    </row>
    <row r="175" spans="1:11" ht="15" customHeight="1" x14ac:dyDescent="0.25">
      <c r="A175" t="s">
        <v>1558</v>
      </c>
      <c r="B175">
        <v>2</v>
      </c>
      <c r="C175" t="s">
        <v>1516</v>
      </c>
      <c r="D175" t="s">
        <v>1517</v>
      </c>
      <c r="E175" t="s">
        <v>1268</v>
      </c>
      <c r="F175" t="s">
        <v>1518</v>
      </c>
      <c r="G175" t="s">
        <v>1519</v>
      </c>
      <c r="H175">
        <v>174</v>
      </c>
      <c r="I175" t="str">
        <f>VLOOKUP(A175,survey!$B$2:$C$117,2,FALSE)</f>
        <v>fsfc</v>
      </c>
      <c r="J175">
        <f>VLOOKUP(A175,survey!$B$2:$F$117,4,FALSE)</f>
        <v>35</v>
      </c>
      <c r="K175" t="str">
        <f>VLOOKUP(A175,survey!$B$2:$F$117,5,FALSE)</f>
        <v>y</v>
      </c>
    </row>
    <row r="176" spans="1:11" ht="15" customHeight="1" x14ac:dyDescent="0.25">
      <c r="A176" t="s">
        <v>1558</v>
      </c>
      <c r="B176">
        <v>3</v>
      </c>
      <c r="C176" t="s">
        <v>1520</v>
      </c>
      <c r="D176" t="s">
        <v>1521</v>
      </c>
      <c r="E176" t="s">
        <v>1522</v>
      </c>
      <c r="F176" t="s">
        <v>1523</v>
      </c>
      <c r="G176" t="s">
        <v>1524</v>
      </c>
      <c r="H176">
        <v>175</v>
      </c>
      <c r="I176" t="str">
        <f>VLOOKUP(A176,survey!$B$2:$C$117,2,FALSE)</f>
        <v>fsfc</v>
      </c>
      <c r="J176">
        <f>VLOOKUP(A176,survey!$B$2:$F$117,4,FALSE)</f>
        <v>35</v>
      </c>
      <c r="K176" t="str">
        <f>VLOOKUP(A176,survey!$B$2:$F$117,5,FALSE)</f>
        <v>y</v>
      </c>
    </row>
    <row r="177" spans="1:11" ht="15" customHeight="1" x14ac:dyDescent="0.25">
      <c r="A177" t="s">
        <v>1558</v>
      </c>
      <c r="B177">
        <v>4</v>
      </c>
      <c r="C177" t="s">
        <v>1140</v>
      </c>
      <c r="D177" t="s">
        <v>1141</v>
      </c>
      <c r="E177" t="s">
        <v>1278</v>
      </c>
      <c r="F177" t="s">
        <v>1143</v>
      </c>
      <c r="G177" t="s">
        <v>1144</v>
      </c>
      <c r="H177">
        <v>176</v>
      </c>
      <c r="I177" t="str">
        <f>VLOOKUP(A177,survey!$B$2:$C$117,2,FALSE)</f>
        <v>fsfc</v>
      </c>
      <c r="J177">
        <f>VLOOKUP(A177,survey!$B$2:$F$117,4,FALSE)</f>
        <v>35</v>
      </c>
      <c r="K177" t="str">
        <f>VLOOKUP(A177,survey!$B$2:$F$117,5,FALSE)</f>
        <v>y</v>
      </c>
    </row>
    <row r="178" spans="1:11" ht="15" customHeight="1" x14ac:dyDescent="0.25">
      <c r="A178" t="s">
        <v>1558</v>
      </c>
      <c r="B178">
        <v>88</v>
      </c>
      <c r="C178" t="s">
        <v>1525</v>
      </c>
      <c r="D178" t="s">
        <v>1526</v>
      </c>
      <c r="E178" t="s">
        <v>1527</v>
      </c>
      <c r="F178" t="s">
        <v>1528</v>
      </c>
      <c r="G178" t="s">
        <v>1529</v>
      </c>
      <c r="H178">
        <v>177</v>
      </c>
      <c r="I178" t="str">
        <f>VLOOKUP(A178,survey!$B$2:$C$117,2,FALSE)</f>
        <v>fsfc</v>
      </c>
      <c r="J178">
        <f>VLOOKUP(A178,survey!$B$2:$F$117,4,FALSE)</f>
        <v>35</v>
      </c>
      <c r="K178" t="str">
        <f>VLOOKUP(A178,survey!$B$2:$F$117,5,FALSE)</f>
        <v>y</v>
      </c>
    </row>
    <row r="179" spans="1:11" ht="15" customHeight="1" x14ac:dyDescent="0.25">
      <c r="A179" t="s">
        <v>1559</v>
      </c>
      <c r="B179">
        <v>4</v>
      </c>
      <c r="C179" t="s">
        <v>1277</v>
      </c>
      <c r="D179" t="s">
        <v>1438</v>
      </c>
      <c r="E179" t="s">
        <v>1439</v>
      </c>
      <c r="F179" t="s">
        <v>1279</v>
      </c>
      <c r="G179" t="s">
        <v>1504</v>
      </c>
      <c r="H179">
        <v>178</v>
      </c>
      <c r="I179" t="str">
        <f>VLOOKUP(A179,survey!$B$2:$C$117,2,FALSE)</f>
        <v>fko6m</v>
      </c>
      <c r="J179">
        <f>VLOOKUP(A179,survey!$B$2:$F$117,4,FALSE)</f>
        <v>36</v>
      </c>
      <c r="K179" t="str">
        <f>VLOOKUP(A179,survey!$B$2:$F$117,5,FALSE)</f>
        <v>y</v>
      </c>
    </row>
    <row r="180" spans="1:11" ht="15" customHeight="1" x14ac:dyDescent="0.25">
      <c r="A180" t="s">
        <v>1559</v>
      </c>
      <c r="B180">
        <v>3</v>
      </c>
      <c r="C180" t="s">
        <v>1560</v>
      </c>
      <c r="D180" t="s">
        <v>1561</v>
      </c>
      <c r="E180" t="s">
        <v>1562</v>
      </c>
      <c r="F180" t="s">
        <v>1563</v>
      </c>
      <c r="G180" t="s">
        <v>1564</v>
      </c>
      <c r="H180">
        <v>179</v>
      </c>
      <c r="I180" t="str">
        <f>VLOOKUP(A180,survey!$B$2:$C$117,2,FALSE)</f>
        <v>fko6m</v>
      </c>
      <c r="J180">
        <f>VLOOKUP(A180,survey!$B$2:$F$117,4,FALSE)</f>
        <v>36</v>
      </c>
      <c r="K180" t="str">
        <f>VLOOKUP(A180,survey!$B$2:$F$117,5,FALSE)</f>
        <v>y</v>
      </c>
    </row>
    <row r="181" spans="1:11" ht="15" customHeight="1" x14ac:dyDescent="0.25">
      <c r="A181" t="s">
        <v>1559</v>
      </c>
      <c r="B181">
        <v>2</v>
      </c>
      <c r="C181" t="s">
        <v>1565</v>
      </c>
      <c r="D181" t="s">
        <v>1566</v>
      </c>
      <c r="E181" t="s">
        <v>1567</v>
      </c>
      <c r="F181" t="s">
        <v>1568</v>
      </c>
      <c r="G181" t="s">
        <v>1569</v>
      </c>
      <c r="H181">
        <v>180</v>
      </c>
      <c r="I181" t="str">
        <f>VLOOKUP(A181,survey!$B$2:$C$117,2,FALSE)</f>
        <v>fko6m</v>
      </c>
      <c r="J181">
        <f>VLOOKUP(A181,survey!$B$2:$F$117,4,FALSE)</f>
        <v>36</v>
      </c>
      <c r="K181" t="str">
        <f>VLOOKUP(A181,survey!$B$2:$F$117,5,FALSE)</f>
        <v>y</v>
      </c>
    </row>
    <row r="182" spans="1:11" ht="15" customHeight="1" x14ac:dyDescent="0.25">
      <c r="A182" t="s">
        <v>1559</v>
      </c>
      <c r="B182">
        <v>1</v>
      </c>
      <c r="C182" t="s">
        <v>1570</v>
      </c>
      <c r="D182" t="s">
        <v>1571</v>
      </c>
      <c r="E182" t="s">
        <v>1572</v>
      </c>
      <c r="F182" t="s">
        <v>1573</v>
      </c>
      <c r="G182" t="s">
        <v>1574</v>
      </c>
      <c r="H182">
        <v>181</v>
      </c>
      <c r="I182" t="str">
        <f>VLOOKUP(A182,survey!$B$2:$C$117,2,FALSE)</f>
        <v>fko6m</v>
      </c>
      <c r="J182">
        <f>VLOOKUP(A182,survey!$B$2:$F$117,4,FALSE)</f>
        <v>36</v>
      </c>
      <c r="K182" t="str">
        <f>VLOOKUP(A182,survey!$B$2:$F$117,5,FALSE)</f>
        <v>y</v>
      </c>
    </row>
    <row r="183" spans="1:11" ht="15" customHeight="1" x14ac:dyDescent="0.25">
      <c r="A183" t="s">
        <v>1559</v>
      </c>
      <c r="B183">
        <v>0</v>
      </c>
      <c r="C183" t="s">
        <v>1575</v>
      </c>
      <c r="D183" t="s">
        <v>1576</v>
      </c>
      <c r="E183" t="s">
        <v>1577</v>
      </c>
      <c r="F183" t="s">
        <v>1577</v>
      </c>
      <c r="G183" t="s">
        <v>1578</v>
      </c>
      <c r="H183">
        <v>182</v>
      </c>
      <c r="I183" t="str">
        <f>VLOOKUP(A183,survey!$B$2:$C$117,2,FALSE)</f>
        <v>fko6m</v>
      </c>
      <c r="J183">
        <f>VLOOKUP(A183,survey!$B$2:$F$117,4,FALSE)</f>
        <v>36</v>
      </c>
      <c r="K183" t="str">
        <f>VLOOKUP(A183,survey!$B$2:$F$117,5,FALSE)</f>
        <v>y</v>
      </c>
    </row>
    <row r="184" spans="1:11" ht="15" customHeight="1" x14ac:dyDescent="0.25">
      <c r="A184" t="s">
        <v>1559</v>
      </c>
      <c r="B184">
        <v>88</v>
      </c>
      <c r="C184" t="s">
        <v>1525</v>
      </c>
      <c r="D184" t="s">
        <v>1526</v>
      </c>
      <c r="E184" t="s">
        <v>1527</v>
      </c>
      <c r="F184" t="s">
        <v>1528</v>
      </c>
      <c r="G184" t="s">
        <v>1529</v>
      </c>
      <c r="H184">
        <v>183</v>
      </c>
      <c r="I184" t="str">
        <f>VLOOKUP(A184,survey!$B$2:$C$117,2,FALSE)</f>
        <v>fko6m</v>
      </c>
      <c r="J184">
        <f>VLOOKUP(A184,survey!$B$2:$F$117,4,FALSE)</f>
        <v>36</v>
      </c>
      <c r="K184" t="str">
        <f>VLOOKUP(A184,survey!$B$2:$F$117,5,FALSE)</f>
        <v>y</v>
      </c>
    </row>
    <row r="185" spans="1:11" ht="15" customHeight="1" x14ac:dyDescent="0.25">
      <c r="A185" t="s">
        <v>1579</v>
      </c>
      <c r="B185">
        <v>4</v>
      </c>
      <c r="C185" t="s">
        <v>1489</v>
      </c>
      <c r="D185" t="s">
        <v>1490</v>
      </c>
      <c r="E185" t="s">
        <v>1491</v>
      </c>
      <c r="F185" t="s">
        <v>1492</v>
      </c>
      <c r="G185" t="s">
        <v>1493</v>
      </c>
      <c r="H185">
        <v>184</v>
      </c>
      <c r="I185" t="str">
        <f>VLOOKUP(A185,survey!$B$2:$C$117,2,FALSE)</f>
        <v>hwipl6m</v>
      </c>
      <c r="J185">
        <f>VLOOKUP(A185,survey!$B$2:$F$117,4,FALSE)</f>
        <v>37</v>
      </c>
      <c r="K185" t="str">
        <f>VLOOKUP(A185,survey!$B$2:$F$117,5,FALSE)</f>
        <v>y</v>
      </c>
    </row>
    <row r="186" spans="1:11" ht="15" customHeight="1" x14ac:dyDescent="0.25">
      <c r="A186" t="s">
        <v>1579</v>
      </c>
      <c r="B186">
        <v>3</v>
      </c>
      <c r="C186" t="s">
        <v>1256</v>
      </c>
      <c r="D186" t="s">
        <v>1257</v>
      </c>
      <c r="E186" t="s">
        <v>1258</v>
      </c>
      <c r="F186" t="s">
        <v>1259</v>
      </c>
      <c r="G186" t="s">
        <v>1260</v>
      </c>
      <c r="H186">
        <v>185</v>
      </c>
      <c r="I186" t="str">
        <f>VLOOKUP(A186,survey!$B$2:$C$117,2,FALSE)</f>
        <v>hwipl6m</v>
      </c>
      <c r="J186">
        <f>VLOOKUP(A186,survey!$B$2:$F$117,4,FALSE)</f>
        <v>37</v>
      </c>
      <c r="K186" t="str">
        <f>VLOOKUP(A186,survey!$B$2:$F$117,5,FALSE)</f>
        <v>y</v>
      </c>
    </row>
    <row r="187" spans="1:11" ht="15" customHeight="1" x14ac:dyDescent="0.25">
      <c r="A187" t="s">
        <v>1579</v>
      </c>
      <c r="B187">
        <v>2</v>
      </c>
      <c r="C187" t="s">
        <v>1261</v>
      </c>
      <c r="D187" t="s">
        <v>1262</v>
      </c>
      <c r="E187" t="s">
        <v>1263</v>
      </c>
      <c r="F187" t="s">
        <v>1264</v>
      </c>
      <c r="G187" t="s">
        <v>1265</v>
      </c>
      <c r="H187">
        <v>186</v>
      </c>
      <c r="I187" t="str">
        <f>VLOOKUP(A187,survey!$B$2:$C$117,2,FALSE)</f>
        <v>hwipl6m</v>
      </c>
      <c r="J187">
        <f>VLOOKUP(A187,survey!$B$2:$F$117,4,FALSE)</f>
        <v>37</v>
      </c>
      <c r="K187" t="str">
        <f>VLOOKUP(A187,survey!$B$2:$F$117,5,FALSE)</f>
        <v>y</v>
      </c>
    </row>
    <row r="188" spans="1:11" ht="15" customHeight="1" x14ac:dyDescent="0.25">
      <c r="A188" t="s">
        <v>1579</v>
      </c>
      <c r="B188">
        <v>1</v>
      </c>
      <c r="C188" t="s">
        <v>1266</v>
      </c>
      <c r="D188" t="s">
        <v>1267</v>
      </c>
      <c r="E188" t="s">
        <v>1268</v>
      </c>
      <c r="F188" t="s">
        <v>1269</v>
      </c>
      <c r="G188" t="s">
        <v>1270</v>
      </c>
      <c r="H188">
        <v>187</v>
      </c>
      <c r="I188" t="str">
        <f>VLOOKUP(A188,survey!$B$2:$C$117,2,FALSE)</f>
        <v>hwipl6m</v>
      </c>
      <c r="J188">
        <f>VLOOKUP(A188,survey!$B$2:$F$117,4,FALSE)</f>
        <v>37</v>
      </c>
      <c r="K188" t="str">
        <f>VLOOKUP(A188,survey!$B$2:$F$117,5,FALSE)</f>
        <v>y</v>
      </c>
    </row>
    <row r="189" spans="1:11" ht="15" customHeight="1" x14ac:dyDescent="0.25">
      <c r="A189" t="s">
        <v>1579</v>
      </c>
      <c r="B189">
        <v>0</v>
      </c>
      <c r="C189" t="s">
        <v>1494</v>
      </c>
      <c r="D189" t="s">
        <v>1141</v>
      </c>
      <c r="E189" t="s">
        <v>1278</v>
      </c>
      <c r="F189" t="s">
        <v>1495</v>
      </c>
      <c r="G189" t="s">
        <v>1496</v>
      </c>
      <c r="H189">
        <v>188</v>
      </c>
      <c r="I189" t="str">
        <f>VLOOKUP(A189,survey!$B$2:$C$117,2,FALSE)</f>
        <v>hwipl6m</v>
      </c>
      <c r="J189">
        <f>VLOOKUP(A189,survey!$B$2:$F$117,4,FALSE)</f>
        <v>37</v>
      </c>
      <c r="K189" t="str">
        <f>VLOOKUP(A189,survey!$B$2:$F$117,5,FALSE)</f>
        <v>y</v>
      </c>
    </row>
    <row r="190" spans="1:11" ht="15" customHeight="1" x14ac:dyDescent="0.25">
      <c r="A190" t="s">
        <v>1580</v>
      </c>
      <c r="B190">
        <v>4</v>
      </c>
      <c r="C190" t="s">
        <v>1277</v>
      </c>
      <c r="D190" t="s">
        <v>1438</v>
      </c>
      <c r="E190" t="s">
        <v>1439</v>
      </c>
      <c r="F190" t="s">
        <v>1279</v>
      </c>
      <c r="G190" t="s">
        <v>1504</v>
      </c>
      <c r="H190">
        <v>189</v>
      </c>
      <c r="I190" t="str">
        <f>VLOOKUP(A190,survey!$B$2:$C$117,2,FALSE)</f>
        <v>fwipc</v>
      </c>
      <c r="J190">
        <f>VLOOKUP(A190,survey!$B$2:$F$117,4,FALSE)</f>
        <v>38</v>
      </c>
      <c r="K190" t="str">
        <f>VLOOKUP(A190,survey!$B$2:$F$117,5,FALSE)</f>
        <v>y</v>
      </c>
    </row>
    <row r="191" spans="1:11" ht="15" customHeight="1" x14ac:dyDescent="0.25">
      <c r="A191" t="s">
        <v>1580</v>
      </c>
      <c r="B191">
        <v>3</v>
      </c>
      <c r="C191" t="s">
        <v>1560</v>
      </c>
      <c r="D191" t="s">
        <v>1561</v>
      </c>
      <c r="E191" t="s">
        <v>1562</v>
      </c>
      <c r="F191" t="s">
        <v>1563</v>
      </c>
      <c r="G191" t="s">
        <v>1564</v>
      </c>
      <c r="H191">
        <v>190</v>
      </c>
      <c r="I191" t="str">
        <f>VLOOKUP(A191,survey!$B$2:$C$117,2,FALSE)</f>
        <v>fwipc</v>
      </c>
      <c r="J191">
        <f>VLOOKUP(A191,survey!$B$2:$F$117,4,FALSE)</f>
        <v>38</v>
      </c>
      <c r="K191" t="str">
        <f>VLOOKUP(A191,survey!$B$2:$F$117,5,FALSE)</f>
        <v>y</v>
      </c>
    </row>
    <row r="192" spans="1:11" ht="15" customHeight="1" x14ac:dyDescent="0.25">
      <c r="A192" t="s">
        <v>1580</v>
      </c>
      <c r="B192">
        <v>2</v>
      </c>
      <c r="C192" t="s">
        <v>1565</v>
      </c>
      <c r="D192" t="s">
        <v>1566</v>
      </c>
      <c r="E192" t="s">
        <v>1567</v>
      </c>
      <c r="F192" t="s">
        <v>1568</v>
      </c>
      <c r="G192" t="s">
        <v>1569</v>
      </c>
      <c r="H192">
        <v>191</v>
      </c>
      <c r="I192" t="str">
        <f>VLOOKUP(A192,survey!$B$2:$C$117,2,FALSE)</f>
        <v>fwipc</v>
      </c>
      <c r="J192">
        <f>VLOOKUP(A192,survey!$B$2:$F$117,4,FALSE)</f>
        <v>38</v>
      </c>
      <c r="K192" t="str">
        <f>VLOOKUP(A192,survey!$B$2:$F$117,5,FALSE)</f>
        <v>y</v>
      </c>
    </row>
    <row r="193" spans="1:11" ht="15" customHeight="1" x14ac:dyDescent="0.25">
      <c r="A193" t="s">
        <v>1580</v>
      </c>
      <c r="B193">
        <v>1</v>
      </c>
      <c r="C193" t="s">
        <v>1570</v>
      </c>
      <c r="D193" t="s">
        <v>1571</v>
      </c>
      <c r="E193" t="s">
        <v>1572</v>
      </c>
      <c r="F193" t="s">
        <v>1573</v>
      </c>
      <c r="G193" t="s">
        <v>1574</v>
      </c>
      <c r="H193">
        <v>192</v>
      </c>
      <c r="I193" t="str">
        <f>VLOOKUP(A193,survey!$B$2:$C$117,2,FALSE)</f>
        <v>fwipc</v>
      </c>
      <c r="J193">
        <f>VLOOKUP(A193,survey!$B$2:$F$117,4,FALSE)</f>
        <v>38</v>
      </c>
      <c r="K193" t="str">
        <f>VLOOKUP(A193,survey!$B$2:$F$117,5,FALSE)</f>
        <v>y</v>
      </c>
    </row>
    <row r="194" spans="1:11" ht="15" customHeight="1" x14ac:dyDescent="0.25">
      <c r="A194" t="s">
        <v>1580</v>
      </c>
      <c r="B194">
        <v>0</v>
      </c>
      <c r="C194" t="s">
        <v>1575</v>
      </c>
      <c r="D194" t="s">
        <v>1576</v>
      </c>
      <c r="E194" t="s">
        <v>1577</v>
      </c>
      <c r="F194" t="s">
        <v>1577</v>
      </c>
      <c r="G194" t="s">
        <v>1581</v>
      </c>
      <c r="H194">
        <v>193</v>
      </c>
      <c r="I194" t="str">
        <f>VLOOKUP(A194,survey!$B$2:$C$117,2,FALSE)</f>
        <v>fwipc</v>
      </c>
      <c r="J194">
        <f>VLOOKUP(A194,survey!$B$2:$F$117,4,FALSE)</f>
        <v>38</v>
      </c>
      <c r="K194" t="str">
        <f>VLOOKUP(A194,survey!$B$2:$F$117,5,FALSE)</f>
        <v>y</v>
      </c>
    </row>
    <row r="195" spans="1:11" ht="15" customHeight="1" x14ac:dyDescent="0.25">
      <c r="A195" t="s">
        <v>1580</v>
      </c>
      <c r="B195">
        <v>88</v>
      </c>
      <c r="C195" t="s">
        <v>1525</v>
      </c>
      <c r="D195" t="s">
        <v>1526</v>
      </c>
      <c r="E195" t="s">
        <v>1527</v>
      </c>
      <c r="F195" t="s">
        <v>1528</v>
      </c>
      <c r="G195" t="s">
        <v>1529</v>
      </c>
      <c r="H195">
        <v>194</v>
      </c>
      <c r="I195" t="str">
        <f>VLOOKUP(A195,survey!$B$2:$C$117,2,FALSE)</f>
        <v>fwipc</v>
      </c>
      <c r="J195">
        <f>VLOOKUP(A195,survey!$B$2:$F$117,4,FALSE)</f>
        <v>38</v>
      </c>
      <c r="K195" t="str">
        <f>VLOOKUP(A195,survey!$B$2:$F$117,5,FALSE)</f>
        <v>y</v>
      </c>
    </row>
    <row r="196" spans="1:11" ht="15" customHeight="1" x14ac:dyDescent="0.25">
      <c r="A196" t="s">
        <v>718</v>
      </c>
      <c r="B196">
        <v>0</v>
      </c>
      <c r="C196" t="s">
        <v>1582</v>
      </c>
      <c r="D196" t="s">
        <v>1583</v>
      </c>
      <c r="E196" t="s">
        <v>1584</v>
      </c>
      <c r="F196" t="s">
        <v>1585</v>
      </c>
      <c r="G196" t="s">
        <v>1586</v>
      </c>
      <c r="H196">
        <v>195</v>
      </c>
      <c r="I196" t="str">
        <f>VLOOKUP(A196,survey!$B$2:$C$117,2,FALSE)</f>
        <v>hcmo</v>
      </c>
      <c r="J196">
        <f>VLOOKUP(A196,survey!$B$2:$F$117,4,FALSE)</f>
        <v>1</v>
      </c>
      <c r="K196" t="str">
        <f>VLOOKUP(A196,survey!$B$2:$F$117,5,FALSE)</f>
        <v>y</v>
      </c>
    </row>
    <row r="197" spans="1:11" ht="15" customHeight="1" x14ac:dyDescent="0.25">
      <c r="A197" t="s">
        <v>718</v>
      </c>
      <c r="B197">
        <v>1</v>
      </c>
      <c r="C197" t="s">
        <v>1587</v>
      </c>
      <c r="D197" t="s">
        <v>1588</v>
      </c>
      <c r="E197" t="s">
        <v>1589</v>
      </c>
      <c r="F197" t="s">
        <v>1590</v>
      </c>
      <c r="G197" t="s">
        <v>1591</v>
      </c>
      <c r="H197">
        <v>196</v>
      </c>
      <c r="I197" t="str">
        <f>VLOOKUP(A197,survey!$B$2:$C$117,2,FALSE)</f>
        <v>hcmo</v>
      </c>
      <c r="J197">
        <f>VLOOKUP(A197,survey!$B$2:$F$117,4,FALSE)</f>
        <v>1</v>
      </c>
      <c r="K197" t="str">
        <f>VLOOKUP(A197,survey!$B$2:$F$117,5,FALSE)</f>
        <v>y</v>
      </c>
    </row>
    <row r="198" spans="1:11" ht="15" customHeight="1" x14ac:dyDescent="0.25">
      <c r="A198" t="s">
        <v>718</v>
      </c>
      <c r="B198">
        <v>2</v>
      </c>
      <c r="C198" t="s">
        <v>1592</v>
      </c>
      <c r="D198" t="s">
        <v>1593</v>
      </c>
      <c r="E198" t="s">
        <v>1594</v>
      </c>
      <c r="F198" t="s">
        <v>1595</v>
      </c>
      <c r="G198" t="s">
        <v>1596</v>
      </c>
      <c r="H198">
        <v>197</v>
      </c>
      <c r="I198" t="str">
        <f>VLOOKUP(A198,survey!$B$2:$C$117,2,FALSE)</f>
        <v>hcmo</v>
      </c>
      <c r="J198">
        <f>VLOOKUP(A198,survey!$B$2:$F$117,4,FALSE)</f>
        <v>1</v>
      </c>
      <c r="K198" t="str">
        <f>VLOOKUP(A198,survey!$B$2:$F$117,5,FALSE)</f>
        <v>y</v>
      </c>
    </row>
    <row r="199" spans="1:11" ht="15" customHeight="1" x14ac:dyDescent="0.25">
      <c r="A199" t="s">
        <v>726</v>
      </c>
      <c r="B199">
        <v>0</v>
      </c>
      <c r="C199" t="s">
        <v>1597</v>
      </c>
      <c r="D199" t="s">
        <v>1598</v>
      </c>
      <c r="E199" t="s">
        <v>1599</v>
      </c>
      <c r="F199" t="s">
        <v>1600</v>
      </c>
      <c r="G199" t="s">
        <v>1601</v>
      </c>
      <c r="H199">
        <v>198</v>
      </c>
      <c r="I199" t="str">
        <f>VLOOKUP(A199,survey!$B$2:$C$117,2,FALSE)</f>
        <v>hcpc</v>
      </c>
      <c r="J199">
        <f>VLOOKUP(A199,survey!$B$2:$F$117,4,FALSE)</f>
        <v>2</v>
      </c>
      <c r="K199" t="str">
        <f>VLOOKUP(A199,survey!$B$2:$F$117,5,FALSE)</f>
        <v>y</v>
      </c>
    </row>
    <row r="200" spans="1:11" ht="15" customHeight="1" x14ac:dyDescent="0.25">
      <c r="A200" t="s">
        <v>726</v>
      </c>
      <c r="B200">
        <v>1</v>
      </c>
      <c r="C200" t="s">
        <v>1602</v>
      </c>
      <c r="D200" t="s">
        <v>1603</v>
      </c>
      <c r="E200" t="s">
        <v>1604</v>
      </c>
      <c r="F200" t="s">
        <v>1605</v>
      </c>
      <c r="G200" t="s">
        <v>1606</v>
      </c>
      <c r="H200">
        <v>199</v>
      </c>
      <c r="I200" t="str">
        <f>VLOOKUP(A200,survey!$B$2:$C$117,2,FALSE)</f>
        <v>hcpc</v>
      </c>
      <c r="J200">
        <f>VLOOKUP(A200,survey!$B$2:$F$117,4,FALSE)</f>
        <v>2</v>
      </c>
      <c r="K200" t="str">
        <f>VLOOKUP(A200,survey!$B$2:$F$117,5,FALSE)</f>
        <v>y</v>
      </c>
    </row>
    <row r="201" spans="1:11" ht="15" customHeight="1" x14ac:dyDescent="0.25">
      <c r="A201" t="s">
        <v>726</v>
      </c>
      <c r="B201">
        <v>2</v>
      </c>
      <c r="C201" t="s">
        <v>1607</v>
      </c>
      <c r="D201" t="s">
        <v>1608</v>
      </c>
      <c r="E201" t="s">
        <v>1609</v>
      </c>
      <c r="F201" t="s">
        <v>1610</v>
      </c>
      <c r="G201" t="s">
        <v>1611</v>
      </c>
      <c r="H201">
        <v>200</v>
      </c>
      <c r="I201" t="str">
        <f>VLOOKUP(A201,survey!$B$2:$C$117,2,FALSE)</f>
        <v>hcpc</v>
      </c>
      <c r="J201">
        <f>VLOOKUP(A201,survey!$B$2:$F$117,4,FALSE)</f>
        <v>2</v>
      </c>
      <c r="K201" t="str">
        <f>VLOOKUP(A201,survey!$B$2:$F$117,5,FALSE)</f>
        <v>y</v>
      </c>
    </row>
    <row r="202" spans="1:11" ht="15" customHeight="1" x14ac:dyDescent="0.25">
      <c r="A202" t="s">
        <v>734</v>
      </c>
      <c r="B202">
        <v>0</v>
      </c>
      <c r="C202" t="s">
        <v>1612</v>
      </c>
      <c r="D202" t="s">
        <v>1613</v>
      </c>
      <c r="E202" t="s">
        <v>1614</v>
      </c>
      <c r="F202" t="s">
        <v>1615</v>
      </c>
      <c r="G202" t="s">
        <v>1616</v>
      </c>
      <c r="H202">
        <v>201</v>
      </c>
      <c r="I202" t="str">
        <f>VLOOKUP(A202,survey!$B$2:$C$117,2,FALSE)</f>
        <v>hcua</v>
      </c>
      <c r="J202">
        <f>VLOOKUP(A202,survey!$B$2:$F$117,4,FALSE)</f>
        <v>3</v>
      </c>
      <c r="K202" t="str">
        <f>VLOOKUP(A202,survey!$B$2:$F$117,5,FALSE)</f>
        <v>y</v>
      </c>
    </row>
    <row r="203" spans="1:11" ht="15" customHeight="1" x14ac:dyDescent="0.25">
      <c r="A203" t="s">
        <v>734</v>
      </c>
      <c r="B203">
        <v>1</v>
      </c>
      <c r="C203" t="s">
        <v>1617</v>
      </c>
      <c r="D203" t="s">
        <v>1618</v>
      </c>
      <c r="E203" t="s">
        <v>1619</v>
      </c>
      <c r="F203" t="s">
        <v>1620</v>
      </c>
      <c r="G203" t="s">
        <v>1621</v>
      </c>
      <c r="H203">
        <v>202</v>
      </c>
      <c r="I203" t="str">
        <f>VLOOKUP(A203,survey!$B$2:$C$117,2,FALSE)</f>
        <v>hcua</v>
      </c>
      <c r="J203">
        <f>VLOOKUP(A203,survey!$B$2:$F$117,4,FALSE)</f>
        <v>3</v>
      </c>
      <c r="K203" t="str">
        <f>VLOOKUP(A203,survey!$B$2:$F$117,5,FALSE)</f>
        <v>y</v>
      </c>
    </row>
    <row r="204" spans="1:11" ht="15" customHeight="1" x14ac:dyDescent="0.25">
      <c r="A204" t="s">
        <v>734</v>
      </c>
      <c r="B204">
        <v>2</v>
      </c>
      <c r="C204" t="s">
        <v>1622</v>
      </c>
      <c r="D204" t="s">
        <v>1623</v>
      </c>
      <c r="E204" t="s">
        <v>1624</v>
      </c>
      <c r="F204" t="s">
        <v>1625</v>
      </c>
      <c r="G204" t="s">
        <v>1626</v>
      </c>
      <c r="H204">
        <v>203</v>
      </c>
      <c r="I204" t="str">
        <f>VLOOKUP(A204,survey!$B$2:$C$117,2,FALSE)</f>
        <v>hcua</v>
      </c>
      <c r="J204">
        <f>VLOOKUP(A204,survey!$B$2:$F$117,4,FALSE)</f>
        <v>3</v>
      </c>
      <c r="K204" t="str">
        <f>VLOOKUP(A204,survey!$B$2:$F$117,5,FALSE)</f>
        <v>y</v>
      </c>
    </row>
    <row r="205" spans="1:11" ht="15" customHeight="1" x14ac:dyDescent="0.25">
      <c r="A205" t="s">
        <v>742</v>
      </c>
      <c r="B205">
        <v>0</v>
      </c>
      <c r="C205" t="s">
        <v>1627</v>
      </c>
      <c r="D205" t="s">
        <v>1628</v>
      </c>
      <c r="E205" t="s">
        <v>1629</v>
      </c>
      <c r="F205" t="s">
        <v>1630</v>
      </c>
      <c r="G205" t="s">
        <v>1631</v>
      </c>
      <c r="H205">
        <v>204</v>
      </c>
      <c r="I205" t="str">
        <f>VLOOKUP(A205,survey!$B$2:$C$117,2,FALSE)</f>
        <v>hcpd</v>
      </c>
      <c r="J205">
        <f>VLOOKUP(A205,survey!$B$2:$F$117,4,FALSE)</f>
        <v>4</v>
      </c>
      <c r="K205" t="str">
        <f>VLOOKUP(A205,survey!$B$2:$F$117,5,FALSE)</f>
        <v>y</v>
      </c>
    </row>
    <row r="206" spans="1:11" ht="15" customHeight="1" x14ac:dyDescent="0.25">
      <c r="A206" t="s">
        <v>742</v>
      </c>
      <c r="B206">
        <v>1</v>
      </c>
      <c r="C206" t="s">
        <v>1632</v>
      </c>
      <c r="D206" t="s">
        <v>1633</v>
      </c>
      <c r="E206" t="s">
        <v>1634</v>
      </c>
      <c r="F206" t="s">
        <v>1635</v>
      </c>
      <c r="G206" t="s">
        <v>1636</v>
      </c>
      <c r="H206">
        <v>205</v>
      </c>
      <c r="I206" t="str">
        <f>VLOOKUP(A206,survey!$B$2:$C$117,2,FALSE)</f>
        <v>hcpd</v>
      </c>
      <c r="J206">
        <f>VLOOKUP(A206,survey!$B$2:$F$117,4,FALSE)</f>
        <v>4</v>
      </c>
      <c r="K206" t="str">
        <f>VLOOKUP(A206,survey!$B$2:$F$117,5,FALSE)</f>
        <v>y</v>
      </c>
    </row>
    <row r="207" spans="1:11" ht="15" customHeight="1" x14ac:dyDescent="0.25">
      <c r="A207" t="s">
        <v>742</v>
      </c>
      <c r="B207">
        <v>2</v>
      </c>
      <c r="C207" t="s">
        <v>1637</v>
      </c>
      <c r="D207" t="s">
        <v>1638</v>
      </c>
      <c r="E207" t="s">
        <v>1639</v>
      </c>
      <c r="F207" t="s">
        <v>1640</v>
      </c>
      <c r="G207" t="s">
        <v>1641</v>
      </c>
      <c r="H207">
        <v>206</v>
      </c>
      <c r="I207" t="str">
        <f>VLOOKUP(A207,survey!$B$2:$C$117,2,FALSE)</f>
        <v>hcpd</v>
      </c>
      <c r="J207">
        <f>VLOOKUP(A207,survey!$B$2:$F$117,4,FALSE)</f>
        <v>4</v>
      </c>
      <c r="K207" t="str">
        <f>VLOOKUP(A207,survey!$B$2:$F$117,5,FALSE)</f>
        <v>y</v>
      </c>
    </row>
    <row r="208" spans="1:11" ht="15" customHeight="1" x14ac:dyDescent="0.25">
      <c r="A208" t="s">
        <v>750</v>
      </c>
      <c r="B208">
        <v>0</v>
      </c>
      <c r="C208" t="s">
        <v>1642</v>
      </c>
      <c r="D208" t="s">
        <v>1643</v>
      </c>
      <c r="E208" t="s">
        <v>1644</v>
      </c>
      <c r="F208" t="s">
        <v>1645</v>
      </c>
      <c r="G208" t="s">
        <v>1646</v>
      </c>
      <c r="H208">
        <v>207</v>
      </c>
      <c r="I208" t="str">
        <f>VLOOKUP(A208,survey!$B$2:$C$117,2,FALSE)</f>
        <v>hcad</v>
      </c>
      <c r="J208">
        <f>VLOOKUP(A208,survey!$B$2:$F$117,4,FALSE)</f>
        <v>5</v>
      </c>
      <c r="K208" t="str">
        <f>VLOOKUP(A208,survey!$B$2:$F$117,5,FALSE)</f>
        <v>y</v>
      </c>
    </row>
    <row r="209" spans="1:11" ht="15" customHeight="1" x14ac:dyDescent="0.25">
      <c r="A209" t="s">
        <v>750</v>
      </c>
      <c r="B209">
        <v>1</v>
      </c>
      <c r="C209" t="s">
        <v>1647</v>
      </c>
      <c r="D209" t="s">
        <v>1648</v>
      </c>
      <c r="E209" t="s">
        <v>1649</v>
      </c>
      <c r="F209" t="s">
        <v>1650</v>
      </c>
      <c r="G209" t="s">
        <v>1651</v>
      </c>
      <c r="H209">
        <v>208</v>
      </c>
      <c r="I209" t="str">
        <f>VLOOKUP(A209,survey!$B$2:$C$117,2,FALSE)</f>
        <v>hcad</v>
      </c>
      <c r="J209">
        <f>VLOOKUP(A209,survey!$B$2:$F$117,4,FALSE)</f>
        <v>5</v>
      </c>
      <c r="K209" t="str">
        <f>VLOOKUP(A209,survey!$B$2:$F$117,5,FALSE)</f>
        <v>y</v>
      </c>
    </row>
    <row r="210" spans="1:11" ht="15" customHeight="1" x14ac:dyDescent="0.25">
      <c r="A210" t="s">
        <v>750</v>
      </c>
      <c r="B210">
        <v>2</v>
      </c>
      <c r="C210" t="s">
        <v>1652</v>
      </c>
      <c r="D210" t="s">
        <v>1653</v>
      </c>
      <c r="E210" t="s">
        <v>1654</v>
      </c>
      <c r="F210" t="s">
        <v>1655</v>
      </c>
      <c r="G210" t="s">
        <v>1656</v>
      </c>
      <c r="H210">
        <v>209</v>
      </c>
      <c r="I210" t="str">
        <f>VLOOKUP(A210,survey!$B$2:$C$117,2,FALSE)</f>
        <v>hcad</v>
      </c>
      <c r="J210">
        <f>VLOOKUP(A210,survey!$B$2:$F$117,4,FALSE)</f>
        <v>5</v>
      </c>
      <c r="K210" t="str">
        <f>VLOOKUP(A210,survey!$B$2:$F$117,5,FALSE)</f>
        <v>y</v>
      </c>
    </row>
    <row r="211" spans="1:11" ht="15" customHeight="1" x14ac:dyDescent="0.25">
      <c r="A211" t="s">
        <v>770</v>
      </c>
      <c r="B211">
        <v>0</v>
      </c>
      <c r="C211" t="s">
        <v>1494</v>
      </c>
      <c r="D211" t="s">
        <v>1657</v>
      </c>
      <c r="E211" t="s">
        <v>1142</v>
      </c>
      <c r="F211" t="s">
        <v>1143</v>
      </c>
      <c r="G211" t="s">
        <v>1496</v>
      </c>
      <c r="H211">
        <v>210</v>
      </c>
      <c r="I211" t="str">
        <f>VLOOKUP(A211,survey!$B$2:$C$117,2,FALSE)</f>
        <v>k10t</v>
      </c>
      <c r="J211">
        <f>VLOOKUP(A211,survey!$B$2:$F$117,4,FALSE)</f>
        <v>1</v>
      </c>
      <c r="K211" t="str">
        <f>VLOOKUP(A211,survey!$B$2:$F$117,5,FALSE)</f>
        <v>y</v>
      </c>
    </row>
    <row r="212" spans="1:11" ht="15" customHeight="1" x14ac:dyDescent="0.25">
      <c r="A212" t="s">
        <v>770</v>
      </c>
      <c r="B212">
        <v>1</v>
      </c>
      <c r="C212" t="s">
        <v>1658</v>
      </c>
      <c r="D212" t="s">
        <v>1659</v>
      </c>
      <c r="E212" t="s">
        <v>1522</v>
      </c>
      <c r="F212" t="s">
        <v>1660</v>
      </c>
      <c r="G212" t="s">
        <v>1661</v>
      </c>
      <c r="H212">
        <v>211</v>
      </c>
      <c r="I212" t="str">
        <f>VLOOKUP(A212,survey!$B$2:$C$117,2,FALSE)</f>
        <v>k10t</v>
      </c>
      <c r="J212">
        <f>VLOOKUP(A212,survey!$B$2:$F$117,4,FALSE)</f>
        <v>1</v>
      </c>
      <c r="K212" t="str">
        <f>VLOOKUP(A212,survey!$B$2:$F$117,5,FALSE)</f>
        <v>y</v>
      </c>
    </row>
    <row r="213" spans="1:11" ht="15" customHeight="1" x14ac:dyDescent="0.25">
      <c r="A213" t="s">
        <v>770</v>
      </c>
      <c r="B213">
        <v>2</v>
      </c>
      <c r="C213" t="s">
        <v>1266</v>
      </c>
      <c r="D213" t="s">
        <v>1267</v>
      </c>
      <c r="E213" t="s">
        <v>1268</v>
      </c>
      <c r="F213" t="s">
        <v>1662</v>
      </c>
      <c r="G213" t="s">
        <v>1519</v>
      </c>
      <c r="H213">
        <v>212</v>
      </c>
      <c r="I213" t="str">
        <f>VLOOKUP(A213,survey!$B$2:$C$117,2,FALSE)</f>
        <v>k10t</v>
      </c>
      <c r="J213">
        <f>VLOOKUP(A213,survey!$B$2:$F$117,4,FALSE)</f>
        <v>1</v>
      </c>
      <c r="K213" t="str">
        <f>VLOOKUP(A213,survey!$B$2:$F$117,5,FALSE)</f>
        <v>y</v>
      </c>
    </row>
    <row r="214" spans="1:11" ht="15" customHeight="1" x14ac:dyDescent="0.25">
      <c r="A214" t="s">
        <v>770</v>
      </c>
      <c r="B214">
        <v>3</v>
      </c>
      <c r="C214" t="s">
        <v>1256</v>
      </c>
      <c r="D214" t="s">
        <v>1257</v>
      </c>
      <c r="E214" t="s">
        <v>1258</v>
      </c>
      <c r="F214" t="s">
        <v>1663</v>
      </c>
      <c r="G214" t="s">
        <v>1260</v>
      </c>
      <c r="H214">
        <v>213</v>
      </c>
      <c r="I214" t="str">
        <f>VLOOKUP(A214,survey!$B$2:$C$117,2,FALSE)</f>
        <v>k10t</v>
      </c>
      <c r="J214">
        <f>VLOOKUP(A214,survey!$B$2:$F$117,4,FALSE)</f>
        <v>1</v>
      </c>
      <c r="K214" t="str">
        <f>VLOOKUP(A214,survey!$B$2:$F$117,5,FALSE)</f>
        <v>y</v>
      </c>
    </row>
    <row r="215" spans="1:11" ht="15" customHeight="1" x14ac:dyDescent="0.25">
      <c r="A215" t="s">
        <v>770</v>
      </c>
      <c r="B215">
        <v>4</v>
      </c>
      <c r="C215" t="s">
        <v>1489</v>
      </c>
      <c r="D215" t="s">
        <v>1490</v>
      </c>
      <c r="E215" t="s">
        <v>1491</v>
      </c>
      <c r="F215" t="s">
        <v>1492</v>
      </c>
      <c r="G215" t="s">
        <v>1493</v>
      </c>
      <c r="H215">
        <v>214</v>
      </c>
      <c r="I215" t="str">
        <f>VLOOKUP(A215,survey!$B$2:$C$117,2,FALSE)</f>
        <v>k10t</v>
      </c>
      <c r="J215">
        <f>VLOOKUP(A215,survey!$B$2:$F$117,4,FALSE)</f>
        <v>1</v>
      </c>
      <c r="K215" t="str">
        <f>VLOOKUP(A215,survey!$B$2:$F$117,5,FALSE)</f>
        <v>y</v>
      </c>
    </row>
  </sheetData>
  <autoFilter ref="A1:K215"/>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85" workbookViewId="0">
      <selection activeCell="C4" sqref="C4"/>
    </sheetView>
  </sheetViews>
  <sheetFormatPr defaultRowHeight="15" customHeight="1" x14ac:dyDescent="0.25"/>
  <cols>
    <col min="1" max="1" width="40.140625" customWidth="1"/>
    <col min="2" max="2" width="20.28515625" customWidth="1"/>
    <col min="3" max="3" width="47.5703125" bestFit="1" customWidth="1"/>
    <col min="5" max="5" width="16.5703125" bestFit="1" customWidth="1"/>
  </cols>
  <sheetData>
    <row r="1" spans="1:6" ht="15" customHeight="1" x14ac:dyDescent="0.25">
      <c r="A1" t="s">
        <v>1664</v>
      </c>
      <c r="B1" t="s">
        <v>1665</v>
      </c>
      <c r="C1" t="s">
        <v>1666</v>
      </c>
      <c r="D1" t="s">
        <v>1667</v>
      </c>
      <c r="E1" t="s">
        <v>1668</v>
      </c>
      <c r="F1" t="s">
        <v>1669</v>
      </c>
    </row>
    <row r="2" spans="1:6" ht="15" customHeight="1" x14ac:dyDescent="0.25">
      <c r="A2" t="s">
        <v>1670</v>
      </c>
      <c r="B2" t="s">
        <v>1671</v>
      </c>
      <c r="C2" t="s">
        <v>1730</v>
      </c>
      <c r="D2">
        <v>1</v>
      </c>
      <c r="E2" t="s">
        <v>1672</v>
      </c>
      <c r="F2">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zoomScale="85" workbookViewId="0">
      <selection activeCell="B39" sqref="B39"/>
    </sheetView>
  </sheetViews>
  <sheetFormatPr defaultRowHeight="15" customHeight="1" x14ac:dyDescent="0.25"/>
  <sheetData>
    <row r="1" spans="1:7" ht="15" customHeight="1" x14ac:dyDescent="0.25">
      <c r="A1" t="s">
        <v>1673</v>
      </c>
      <c r="B1" t="s">
        <v>1674</v>
      </c>
      <c r="C1" t="s">
        <v>1675</v>
      </c>
      <c r="D1" t="s">
        <v>1676</v>
      </c>
      <c r="E1" t="s">
        <v>1677</v>
      </c>
      <c r="F1" t="s">
        <v>1678</v>
      </c>
      <c r="G1" t="s">
        <v>1679</v>
      </c>
    </row>
    <row r="2" spans="1:7" ht="15" customHeight="1" x14ac:dyDescent="0.25">
      <c r="A2" t="s">
        <v>1680</v>
      </c>
      <c r="B2" t="s">
        <v>1681</v>
      </c>
      <c r="C2" t="s">
        <v>2</v>
      </c>
      <c r="D2" t="s">
        <v>2</v>
      </c>
      <c r="E2" t="s">
        <v>2</v>
      </c>
      <c r="F2" t="s">
        <v>2</v>
      </c>
      <c r="G2" t="s">
        <v>2</v>
      </c>
    </row>
    <row r="3" spans="1:7" ht="15" customHeight="1" x14ac:dyDescent="0.25">
      <c r="A3" t="s">
        <v>1682</v>
      </c>
      <c r="B3" t="s">
        <v>1683</v>
      </c>
      <c r="C3" t="s">
        <v>1684</v>
      </c>
      <c r="D3" t="s">
        <v>1684</v>
      </c>
      <c r="E3" t="s">
        <v>1684</v>
      </c>
      <c r="F3" t="s">
        <v>1684</v>
      </c>
      <c r="G3" t="s">
        <v>1684</v>
      </c>
    </row>
    <row r="4" spans="1:7" ht="15" customHeight="1" x14ac:dyDescent="0.25">
      <c r="A4" t="s">
        <v>1685</v>
      </c>
      <c r="B4" t="s">
        <v>1686</v>
      </c>
      <c r="C4">
        <v>1382</v>
      </c>
      <c r="D4">
        <v>1382</v>
      </c>
      <c r="E4">
        <v>1382</v>
      </c>
      <c r="F4">
        <v>1382</v>
      </c>
      <c r="G4">
        <v>1382</v>
      </c>
    </row>
    <row r="5" spans="1:7" ht="15" customHeight="1" x14ac:dyDescent="0.25">
      <c r="A5" t="s">
        <v>1687</v>
      </c>
      <c r="B5" t="s">
        <v>1688</v>
      </c>
      <c r="C5">
        <v>683</v>
      </c>
      <c r="D5">
        <v>683</v>
      </c>
      <c r="E5">
        <v>683</v>
      </c>
      <c r="F5">
        <v>683</v>
      </c>
      <c r="G5">
        <v>683</v>
      </c>
    </row>
    <row r="6" spans="1:7" ht="15" customHeight="1" x14ac:dyDescent="0.25">
      <c r="A6" t="s">
        <v>1689</v>
      </c>
      <c r="B6" t="s">
        <v>1690</v>
      </c>
      <c r="C6" t="s">
        <v>1691</v>
      </c>
      <c r="D6" t="s">
        <v>1691</v>
      </c>
      <c r="E6" t="s">
        <v>1691</v>
      </c>
      <c r="F6" t="s">
        <v>1691</v>
      </c>
      <c r="G6" t="s">
        <v>1691</v>
      </c>
    </row>
    <row r="7" spans="1:7" ht="15" customHeight="1" x14ac:dyDescent="0.25">
      <c r="A7" t="s">
        <v>1692</v>
      </c>
      <c r="B7" t="s">
        <v>1693</v>
      </c>
    </row>
    <row r="8" spans="1:7" ht="15" customHeight="1" x14ac:dyDescent="0.25">
      <c r="A8" t="s">
        <v>1694</v>
      </c>
      <c r="B8" t="s">
        <v>1695</v>
      </c>
      <c r="C8" t="s">
        <v>1696</v>
      </c>
      <c r="D8" t="s">
        <v>1696</v>
      </c>
      <c r="E8" t="s">
        <v>1696</v>
      </c>
      <c r="F8" t="s">
        <v>1696</v>
      </c>
      <c r="G8" t="s">
        <v>1696</v>
      </c>
    </row>
    <row r="9" spans="1:7" ht="15" customHeight="1" x14ac:dyDescent="0.25">
      <c r="A9" t="s">
        <v>1697</v>
      </c>
      <c r="B9" t="s">
        <v>1698</v>
      </c>
      <c r="C9">
        <v>10</v>
      </c>
      <c r="D9">
        <v>10</v>
      </c>
      <c r="E9">
        <v>10</v>
      </c>
      <c r="F9">
        <v>10</v>
      </c>
      <c r="G9">
        <v>10</v>
      </c>
    </row>
    <row r="10" spans="1:7" ht="15" customHeight="1" x14ac:dyDescent="0.25">
      <c r="A10" t="s">
        <v>1699</v>
      </c>
      <c r="B10" t="s">
        <v>1700</v>
      </c>
      <c r="C10">
        <v>110</v>
      </c>
      <c r="D10">
        <v>110</v>
      </c>
      <c r="E10">
        <v>110</v>
      </c>
      <c r="F10">
        <v>110</v>
      </c>
      <c r="G10">
        <v>110</v>
      </c>
    </row>
    <row r="11" spans="1:7" ht="15" customHeight="1" x14ac:dyDescent="0.25">
      <c r="A11" t="s">
        <v>1701</v>
      </c>
      <c r="B11" t="s">
        <v>1702</v>
      </c>
      <c r="C11" t="s">
        <v>1703</v>
      </c>
      <c r="D11" t="s">
        <v>1703</v>
      </c>
      <c r="E11" t="s">
        <v>1703</v>
      </c>
      <c r="F11" t="s">
        <v>1703</v>
      </c>
      <c r="G11" t="s">
        <v>1703</v>
      </c>
    </row>
    <row r="12" spans="1:7" ht="15" customHeight="1" x14ac:dyDescent="0.25">
      <c r="A12" t="s">
        <v>1704</v>
      </c>
      <c r="B12" t="s">
        <v>1698</v>
      </c>
      <c r="C12">
        <v>30</v>
      </c>
      <c r="D12">
        <v>30</v>
      </c>
      <c r="E12">
        <v>30</v>
      </c>
      <c r="F12">
        <v>30</v>
      </c>
      <c r="G12">
        <v>30</v>
      </c>
    </row>
    <row r="13" spans="1:7" ht="15" customHeight="1" x14ac:dyDescent="0.25">
      <c r="A13" t="s">
        <v>1705</v>
      </c>
      <c r="B13" t="s">
        <v>1706</v>
      </c>
      <c r="C13">
        <v>5</v>
      </c>
      <c r="D13">
        <v>5</v>
      </c>
      <c r="E13">
        <v>5</v>
      </c>
      <c r="F13">
        <v>5</v>
      </c>
      <c r="G13">
        <v>5</v>
      </c>
    </row>
    <row r="14" spans="1:7" ht="15" customHeight="1" x14ac:dyDescent="0.25">
      <c r="A14" t="s">
        <v>1707</v>
      </c>
      <c r="B14" t="s">
        <v>1708</v>
      </c>
      <c r="C14">
        <v>50</v>
      </c>
      <c r="D14">
        <v>50</v>
      </c>
      <c r="E14">
        <v>50</v>
      </c>
      <c r="F14">
        <v>50</v>
      </c>
      <c r="G14">
        <v>50</v>
      </c>
    </row>
    <row r="15" spans="1:7" ht="15" customHeight="1" x14ac:dyDescent="0.25">
      <c r="A15" t="s">
        <v>1709</v>
      </c>
      <c r="B15" t="s">
        <v>1710</v>
      </c>
      <c r="C15" t="s">
        <v>1711</v>
      </c>
      <c r="D15" t="s">
        <v>1711</v>
      </c>
      <c r="E15" t="s">
        <v>1711</v>
      </c>
      <c r="F15" t="s">
        <v>1711</v>
      </c>
      <c r="G15" t="s">
        <v>1711</v>
      </c>
    </row>
    <row r="16" spans="1:7" ht="15" customHeight="1" x14ac:dyDescent="0.25">
      <c r="A16" t="s">
        <v>1712</v>
      </c>
      <c r="B16" t="s">
        <v>1713</v>
      </c>
      <c r="C16">
        <v>48</v>
      </c>
      <c r="D16">
        <v>48</v>
      </c>
      <c r="E16">
        <v>48</v>
      </c>
      <c r="F16">
        <v>48</v>
      </c>
      <c r="G16">
        <v>48</v>
      </c>
    </row>
    <row r="17" spans="1:7" ht="15" customHeight="1" x14ac:dyDescent="0.25">
      <c r="A17" t="s">
        <v>1714</v>
      </c>
      <c r="B17" t="s">
        <v>1715</v>
      </c>
      <c r="C17" t="s">
        <v>1716</v>
      </c>
      <c r="D17" t="s">
        <v>1716</v>
      </c>
      <c r="E17" t="s">
        <v>1716</v>
      </c>
      <c r="F17" t="s">
        <v>1716</v>
      </c>
      <c r="G17" t="s">
        <v>1716</v>
      </c>
    </row>
    <row r="18" spans="1:7" ht="15" customHeight="1" x14ac:dyDescent="0.25">
      <c r="A18" t="s">
        <v>1717</v>
      </c>
      <c r="B18" t="s">
        <v>1702</v>
      </c>
      <c r="C18" t="s">
        <v>1718</v>
      </c>
      <c r="D18" t="s">
        <v>1718</v>
      </c>
      <c r="E18" t="s">
        <v>1718</v>
      </c>
      <c r="F18" t="s">
        <v>1718</v>
      </c>
      <c r="G18" t="s">
        <v>1718</v>
      </c>
    </row>
    <row r="19" spans="1:7" ht="15" customHeight="1" x14ac:dyDescent="0.25">
      <c r="A19" t="s">
        <v>1719</v>
      </c>
      <c r="B19" t="s">
        <v>1698</v>
      </c>
      <c r="C19">
        <v>15</v>
      </c>
      <c r="D19">
        <v>15</v>
      </c>
      <c r="E19">
        <v>15</v>
      </c>
      <c r="F19">
        <v>15</v>
      </c>
      <c r="G19">
        <v>15</v>
      </c>
    </row>
    <row r="20" spans="1:7" ht="15" customHeight="1" x14ac:dyDescent="0.25">
      <c r="A20" t="s">
        <v>1720</v>
      </c>
      <c r="B20" t="s">
        <v>1706</v>
      </c>
      <c r="C20">
        <v>5</v>
      </c>
      <c r="D20">
        <v>5</v>
      </c>
      <c r="E20">
        <v>5</v>
      </c>
      <c r="F20">
        <v>5</v>
      </c>
      <c r="G20">
        <v>5</v>
      </c>
    </row>
    <row r="21" spans="1:7" ht="15" customHeight="1" x14ac:dyDescent="0.25">
      <c r="A21" t="s">
        <v>1721</v>
      </c>
      <c r="B21" t="s">
        <v>1708</v>
      </c>
      <c r="C21">
        <v>90</v>
      </c>
      <c r="D21">
        <v>90</v>
      </c>
      <c r="E21">
        <v>90</v>
      </c>
      <c r="F21">
        <v>90</v>
      </c>
      <c r="G21">
        <v>90</v>
      </c>
    </row>
    <row r="22" spans="1:7" ht="15" customHeight="1" x14ac:dyDescent="0.25">
      <c r="A22" t="s">
        <v>1722</v>
      </c>
      <c r="B22" t="s">
        <v>1710</v>
      </c>
      <c r="C22" t="s">
        <v>1723</v>
      </c>
      <c r="D22" t="s">
        <v>1723</v>
      </c>
      <c r="E22" t="s">
        <v>1723</v>
      </c>
      <c r="F22" t="s">
        <v>1723</v>
      </c>
      <c r="G22" t="s">
        <v>1723</v>
      </c>
    </row>
    <row r="23" spans="1:7" ht="15" customHeight="1" x14ac:dyDescent="0.25">
      <c r="A23" t="s">
        <v>1724</v>
      </c>
      <c r="B23" t="s">
        <v>1713</v>
      </c>
      <c r="C23">
        <v>28</v>
      </c>
      <c r="D23">
        <v>28</v>
      </c>
      <c r="E23">
        <v>28</v>
      </c>
      <c r="F23">
        <v>28</v>
      </c>
      <c r="G23">
        <v>28</v>
      </c>
    </row>
    <row r="24" spans="1:7" ht="15" customHeight="1" x14ac:dyDescent="0.25">
      <c r="A24" t="s">
        <v>1725</v>
      </c>
      <c r="B24" t="s">
        <v>1715</v>
      </c>
      <c r="C24" t="s">
        <v>1716</v>
      </c>
      <c r="D24" t="s">
        <v>1716</v>
      </c>
      <c r="E24" t="s">
        <v>1716</v>
      </c>
      <c r="F24" t="s">
        <v>1716</v>
      </c>
      <c r="G24" t="s">
        <v>1716</v>
      </c>
    </row>
    <row r="25" spans="1:7" ht="15" customHeight="1" x14ac:dyDescent="0.25">
      <c r="A25" t="s">
        <v>1726</v>
      </c>
      <c r="B25" t="s">
        <v>1727</v>
      </c>
      <c r="C25" t="s">
        <v>1728</v>
      </c>
      <c r="D25" t="s">
        <v>1728</v>
      </c>
      <c r="E25" t="s">
        <v>1728</v>
      </c>
      <c r="F25" t="s">
        <v>1728</v>
      </c>
      <c r="G25" t="s">
        <v>1728</v>
      </c>
    </row>
    <row r="26" spans="1:7" ht="15" customHeight="1" x14ac:dyDescent="0.25">
      <c r="A26" t="s">
        <v>1729</v>
      </c>
      <c r="B26" t="s">
        <v>1698</v>
      </c>
      <c r="C26">
        <v>35</v>
      </c>
      <c r="D26">
        <v>35</v>
      </c>
      <c r="E26">
        <v>35</v>
      </c>
      <c r="F26">
        <v>35</v>
      </c>
      <c r="G26">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image_settings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2015-12-15T03:08:37Z</dcterms:modified>
</cp:coreProperties>
</file>