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05" windowWidth="14805" windowHeight="7710" tabRatio="583"/>
  </bookViews>
  <sheets>
    <sheet name="survey" sheetId="1" r:id="rId1"/>
    <sheet name="choices" sheetId="2" r:id="rId2"/>
    <sheet name="settings" sheetId="3" r:id="rId3"/>
    <sheet name="image_settings" sheetId="4" r:id="rId4"/>
  </sheets>
  <definedNames>
    <definedName name="_xlnm._FilterDatabase" localSheetId="1" hidden="1">choices!$A$1:$L$191</definedName>
    <definedName name="_xlnm._FilterDatabase" localSheetId="0" hidden="1">survey!$A$1:$BE$118</definedName>
  </definedNames>
  <calcPr calcId="145621"/>
</workbook>
</file>

<file path=xl/calcChain.xml><?xml version="1.0" encoding="utf-8"?>
<calcChain xmlns="http://schemas.openxmlformats.org/spreadsheetml/2006/main">
  <c r="K180" i="2" l="1"/>
  <c r="K176" i="2"/>
  <c r="L165" i="2"/>
  <c r="K162" i="2"/>
  <c r="L151" i="2"/>
  <c r="K148" i="2"/>
  <c r="K138" i="2"/>
  <c r="L137" i="2"/>
  <c r="J131" i="2"/>
  <c r="K130" i="2"/>
  <c r="K124" i="2"/>
  <c r="J123" i="2"/>
  <c r="J117" i="2"/>
  <c r="K116" i="2"/>
  <c r="L109" i="2"/>
  <c r="J109" i="2"/>
  <c r="J103" i="2"/>
  <c r="L101" i="2"/>
  <c r="L95" i="2"/>
  <c r="J95" i="2"/>
  <c r="K88" i="2"/>
  <c r="L87" i="2"/>
  <c r="L81" i="2"/>
  <c r="K80" i="2"/>
  <c r="K76" i="2"/>
  <c r="J76" i="2"/>
  <c r="L72" i="2"/>
  <c r="K72" i="2"/>
  <c r="K69" i="2"/>
  <c r="L68" i="2"/>
  <c r="L65" i="2"/>
  <c r="K65" i="2"/>
  <c r="J62" i="2"/>
  <c r="L61" i="2"/>
  <c r="L58" i="2"/>
  <c r="J58" i="2"/>
  <c r="J55" i="2"/>
  <c r="L54" i="2"/>
  <c r="K51" i="2"/>
  <c r="J51" i="2"/>
  <c r="J48" i="2"/>
  <c r="K47" i="2"/>
  <c r="K44" i="2"/>
  <c r="J44" i="2"/>
  <c r="L40" i="2"/>
  <c r="K40" i="2"/>
  <c r="K37" i="2"/>
  <c r="L36" i="2"/>
  <c r="L33" i="2"/>
  <c r="K33" i="2"/>
  <c r="J30" i="2"/>
  <c r="L29" i="2"/>
  <c r="L26" i="2"/>
  <c r="J26" i="2"/>
  <c r="J23" i="2"/>
  <c r="L22" i="2"/>
  <c r="J20" i="2"/>
  <c r="L19" i="2"/>
  <c r="K17" i="2"/>
  <c r="J17" i="2"/>
  <c r="L14" i="2"/>
  <c r="K14" i="2"/>
  <c r="J12" i="2"/>
  <c r="L11" i="2"/>
  <c r="K9" i="2"/>
  <c r="J9" i="2"/>
  <c r="L6" i="2"/>
  <c r="J6" i="2"/>
  <c r="L3" i="2"/>
  <c r="K3" i="2"/>
  <c r="BC118" i="1"/>
  <c r="AV118" i="1"/>
  <c r="AO118" i="1"/>
  <c r="AH118" i="1"/>
  <c r="AA118" i="1"/>
  <c r="T118" i="1"/>
  <c r="B118" i="1"/>
  <c r="BC117" i="1"/>
  <c r="AV117" i="1"/>
  <c r="AO117" i="1"/>
  <c r="AH117" i="1"/>
  <c r="AA117" i="1"/>
  <c r="T117" i="1"/>
  <c r="B117" i="1"/>
  <c r="BC116" i="1"/>
  <c r="AV116" i="1"/>
  <c r="AO116" i="1"/>
  <c r="AH116" i="1"/>
  <c r="AA116" i="1"/>
  <c r="T116" i="1"/>
  <c r="B116" i="1"/>
  <c r="BC115" i="1"/>
  <c r="AV115" i="1"/>
  <c r="AO115" i="1"/>
  <c r="AH115" i="1"/>
  <c r="AA115" i="1"/>
  <c r="T115" i="1"/>
  <c r="B115" i="1"/>
  <c r="BC114" i="1"/>
  <c r="AV114" i="1"/>
  <c r="AO114" i="1"/>
  <c r="AH114" i="1"/>
  <c r="AA114" i="1"/>
  <c r="T114" i="1"/>
  <c r="B114" i="1"/>
  <c r="BC113" i="1"/>
  <c r="AV113" i="1"/>
  <c r="AO113" i="1"/>
  <c r="AH113" i="1"/>
  <c r="AA113" i="1"/>
  <c r="T113" i="1"/>
  <c r="B113" i="1"/>
  <c r="BC112" i="1"/>
  <c r="AV112" i="1"/>
  <c r="AO112" i="1"/>
  <c r="AH112" i="1"/>
  <c r="AA112" i="1"/>
  <c r="T112" i="1"/>
  <c r="B112" i="1"/>
  <c r="BC111" i="1"/>
  <c r="AV111" i="1"/>
  <c r="AO111" i="1"/>
  <c r="AH111" i="1"/>
  <c r="AA111" i="1"/>
  <c r="T111" i="1"/>
  <c r="B111" i="1"/>
  <c r="BC110" i="1"/>
  <c r="AV110" i="1"/>
  <c r="AO110" i="1"/>
  <c r="AH110" i="1"/>
  <c r="AA110" i="1"/>
  <c r="T110" i="1"/>
  <c r="B110" i="1"/>
  <c r="BC109" i="1"/>
  <c r="AV109" i="1"/>
  <c r="AO109" i="1"/>
  <c r="AH109" i="1"/>
  <c r="AA109" i="1"/>
  <c r="T109" i="1"/>
  <c r="B109" i="1"/>
  <c r="BC108" i="1"/>
  <c r="AV108" i="1"/>
  <c r="AO108" i="1"/>
  <c r="AH108" i="1"/>
  <c r="AA108" i="1"/>
  <c r="T108" i="1"/>
  <c r="B108" i="1"/>
  <c r="BC107" i="1"/>
  <c r="AV107" i="1"/>
  <c r="AO107" i="1"/>
  <c r="AH107" i="1"/>
  <c r="AA107" i="1"/>
  <c r="T107" i="1"/>
  <c r="B107" i="1"/>
  <c r="BC106" i="1"/>
  <c r="AV106" i="1"/>
  <c r="AO106" i="1"/>
  <c r="AH106" i="1"/>
  <c r="AA106" i="1"/>
  <c r="T106" i="1"/>
  <c r="B106" i="1"/>
  <c r="BC105" i="1"/>
  <c r="AV105" i="1"/>
  <c r="AO105" i="1"/>
  <c r="AH105" i="1"/>
  <c r="AA105" i="1"/>
  <c r="T105" i="1"/>
  <c r="B105" i="1"/>
  <c r="BC104" i="1"/>
  <c r="AV104" i="1"/>
  <c r="AO104" i="1"/>
  <c r="AH104" i="1"/>
  <c r="AA104" i="1"/>
  <c r="T104" i="1"/>
  <c r="B104" i="1"/>
  <c r="BC103" i="1"/>
  <c r="AV103" i="1"/>
  <c r="AO103" i="1"/>
  <c r="AH103" i="1"/>
  <c r="AA103" i="1"/>
  <c r="T103" i="1"/>
  <c r="B103" i="1"/>
  <c r="BC102" i="1"/>
  <c r="AV102" i="1"/>
  <c r="AO102" i="1"/>
  <c r="AH102" i="1"/>
  <c r="AA102" i="1"/>
  <c r="T102" i="1"/>
  <c r="B102" i="1"/>
  <c r="BC101" i="1"/>
  <c r="AV101" i="1"/>
  <c r="AO101" i="1"/>
  <c r="AH101" i="1"/>
  <c r="AA101" i="1"/>
  <c r="T101" i="1"/>
  <c r="B101" i="1"/>
  <c r="BC100" i="1"/>
  <c r="AV100" i="1"/>
  <c r="AO100" i="1"/>
  <c r="AH100" i="1"/>
  <c r="AA100" i="1"/>
  <c r="T100" i="1"/>
  <c r="B100" i="1"/>
  <c r="BC99" i="1"/>
  <c r="AV99" i="1"/>
  <c r="AO99" i="1"/>
  <c r="AH99" i="1"/>
  <c r="AA99" i="1"/>
  <c r="T99" i="1"/>
  <c r="B99" i="1"/>
  <c r="BC98" i="1"/>
  <c r="AV98" i="1"/>
  <c r="AO98" i="1"/>
  <c r="AH98" i="1"/>
  <c r="AA98" i="1"/>
  <c r="T98" i="1"/>
  <c r="B98" i="1"/>
  <c r="BC97" i="1"/>
  <c r="AV97" i="1"/>
  <c r="AO97" i="1"/>
  <c r="AH97" i="1"/>
  <c r="AA97" i="1"/>
  <c r="T97" i="1"/>
  <c r="B97" i="1"/>
  <c r="BC96" i="1"/>
  <c r="AV96" i="1"/>
  <c r="AO96" i="1"/>
  <c r="AH96" i="1"/>
  <c r="AA96" i="1"/>
  <c r="T96" i="1"/>
  <c r="BC95" i="1"/>
  <c r="AV95" i="1"/>
  <c r="AO95" i="1"/>
  <c r="AH95" i="1"/>
  <c r="AA95" i="1"/>
  <c r="T95" i="1"/>
  <c r="BC94" i="1"/>
  <c r="AV94" i="1"/>
  <c r="AO94" i="1"/>
  <c r="AH94" i="1"/>
  <c r="AA94" i="1"/>
  <c r="T94" i="1"/>
  <c r="BC93" i="1"/>
  <c r="AV93" i="1"/>
  <c r="AO93" i="1"/>
  <c r="AH93" i="1"/>
  <c r="AA93" i="1"/>
  <c r="T93" i="1"/>
  <c r="BC92" i="1"/>
  <c r="AV92" i="1"/>
  <c r="AO92" i="1"/>
  <c r="AH92" i="1"/>
  <c r="AA92" i="1"/>
  <c r="T92" i="1"/>
  <c r="BC91" i="1"/>
  <c r="AV91" i="1"/>
  <c r="AO91" i="1"/>
  <c r="AH91" i="1"/>
  <c r="AA91" i="1"/>
  <c r="T91" i="1"/>
  <c r="B91" i="1"/>
  <c r="BC90" i="1"/>
  <c r="AV90" i="1"/>
  <c r="AO90" i="1"/>
  <c r="AH90" i="1"/>
  <c r="AA90" i="1"/>
  <c r="T90" i="1"/>
  <c r="B90" i="1"/>
  <c r="BC89" i="1"/>
  <c r="AV89" i="1"/>
  <c r="AO89" i="1"/>
  <c r="AH89" i="1"/>
  <c r="AA89" i="1"/>
  <c r="T89" i="1"/>
  <c r="B89" i="1"/>
  <c r="BC88" i="1"/>
  <c r="AV88" i="1"/>
  <c r="AO88" i="1"/>
  <c r="AH88" i="1"/>
  <c r="AA88" i="1"/>
  <c r="T88" i="1"/>
  <c r="B88" i="1"/>
  <c r="BC87" i="1"/>
  <c r="AV87" i="1"/>
  <c r="AO87" i="1"/>
  <c r="AH87" i="1"/>
  <c r="AA87" i="1"/>
  <c r="T87" i="1"/>
  <c r="B87" i="1"/>
  <c r="BC86" i="1"/>
  <c r="AV86" i="1"/>
  <c r="AO86" i="1"/>
  <c r="AH86" i="1"/>
  <c r="AA86" i="1"/>
  <c r="T86" i="1"/>
  <c r="B86" i="1"/>
  <c r="BC85" i="1"/>
  <c r="AV85" i="1"/>
  <c r="AO85" i="1"/>
  <c r="AH85" i="1"/>
  <c r="AA85" i="1"/>
  <c r="T85" i="1"/>
  <c r="B85" i="1"/>
  <c r="BC84" i="1"/>
  <c r="AV84" i="1"/>
  <c r="AO84" i="1"/>
  <c r="AH84" i="1"/>
  <c r="AA84" i="1"/>
  <c r="T84" i="1"/>
  <c r="B84" i="1"/>
  <c r="BC83" i="1"/>
  <c r="AV83" i="1"/>
  <c r="AO83" i="1"/>
  <c r="AH83" i="1"/>
  <c r="AA83" i="1"/>
  <c r="T83" i="1"/>
  <c r="B83" i="1"/>
  <c r="BC82" i="1"/>
  <c r="AV82" i="1"/>
  <c r="AO82" i="1"/>
  <c r="AH82" i="1"/>
  <c r="AA82" i="1"/>
  <c r="T82" i="1"/>
  <c r="B82" i="1"/>
  <c r="BC81" i="1"/>
  <c r="AV81" i="1"/>
  <c r="AO81" i="1"/>
  <c r="AH81" i="1"/>
  <c r="AA81" i="1"/>
  <c r="T81" i="1"/>
  <c r="B81" i="1"/>
  <c r="BC80" i="1"/>
  <c r="AV80" i="1"/>
  <c r="AO80" i="1"/>
  <c r="AH80" i="1"/>
  <c r="AA80" i="1"/>
  <c r="T80" i="1"/>
  <c r="B80" i="1"/>
  <c r="BC79" i="1"/>
  <c r="AV79" i="1"/>
  <c r="AO79" i="1"/>
  <c r="AH79" i="1"/>
  <c r="AA79" i="1"/>
  <c r="T79" i="1"/>
  <c r="B79" i="1"/>
  <c r="BC78" i="1"/>
  <c r="AV78" i="1"/>
  <c r="AO78" i="1"/>
  <c r="AH78" i="1"/>
  <c r="AA78" i="1"/>
  <c r="T78" i="1"/>
  <c r="B78" i="1"/>
  <c r="BC77" i="1"/>
  <c r="AV77" i="1"/>
  <c r="AO77" i="1"/>
  <c r="AH77" i="1"/>
  <c r="AA77" i="1"/>
  <c r="T77" i="1"/>
  <c r="B77" i="1"/>
  <c r="BC76" i="1"/>
  <c r="AV76" i="1"/>
  <c r="AO76" i="1"/>
  <c r="AH76" i="1"/>
  <c r="AA76" i="1"/>
  <c r="T76" i="1"/>
  <c r="B76" i="1"/>
  <c r="BC75" i="1"/>
  <c r="AV75" i="1"/>
  <c r="AO75" i="1"/>
  <c r="AH75" i="1"/>
  <c r="AA75" i="1"/>
  <c r="T75" i="1"/>
  <c r="B75" i="1"/>
  <c r="BC74" i="1"/>
  <c r="AV74" i="1"/>
  <c r="AO74" i="1"/>
  <c r="AH74" i="1"/>
  <c r="AA74" i="1"/>
  <c r="T74" i="1"/>
  <c r="B74" i="1"/>
  <c r="BC73" i="1"/>
  <c r="AV73" i="1"/>
  <c r="AO73" i="1"/>
  <c r="AH73" i="1"/>
  <c r="AA73" i="1"/>
  <c r="T73" i="1"/>
  <c r="B73" i="1"/>
  <c r="BC72" i="1"/>
  <c r="AV72" i="1"/>
  <c r="AO72" i="1"/>
  <c r="AH72" i="1"/>
  <c r="AA72" i="1"/>
  <c r="T72" i="1"/>
  <c r="B72" i="1"/>
  <c r="BC71" i="1"/>
  <c r="AV71" i="1"/>
  <c r="AO71" i="1"/>
  <c r="AH71" i="1"/>
  <c r="AA71" i="1"/>
  <c r="T71" i="1"/>
  <c r="B71" i="1"/>
  <c r="BC70" i="1"/>
  <c r="AV70" i="1"/>
  <c r="AO70" i="1"/>
  <c r="AH70" i="1"/>
  <c r="AA70" i="1"/>
  <c r="T70" i="1"/>
  <c r="B70" i="1"/>
  <c r="BC69" i="1"/>
  <c r="AV69" i="1"/>
  <c r="AO69" i="1"/>
  <c r="AH69" i="1"/>
  <c r="AA69" i="1"/>
  <c r="T69" i="1"/>
  <c r="B69" i="1"/>
  <c r="BC68" i="1"/>
  <c r="AV68" i="1"/>
  <c r="AO68" i="1"/>
  <c r="AH68" i="1"/>
  <c r="AA68" i="1"/>
  <c r="T68" i="1"/>
  <c r="B68" i="1"/>
  <c r="BC67" i="1"/>
  <c r="AV67" i="1"/>
  <c r="AO67" i="1"/>
  <c r="AH67" i="1"/>
  <c r="AA67" i="1"/>
  <c r="T67" i="1"/>
  <c r="B67" i="1"/>
  <c r="BC66" i="1"/>
  <c r="AV66" i="1"/>
  <c r="AO66" i="1"/>
  <c r="AH66" i="1"/>
  <c r="AA66" i="1"/>
  <c r="T66" i="1"/>
  <c r="B66" i="1"/>
  <c r="BC65" i="1"/>
  <c r="AV65" i="1"/>
  <c r="AO65" i="1"/>
  <c r="AH65" i="1"/>
  <c r="AA65" i="1"/>
  <c r="T65" i="1"/>
  <c r="B65" i="1"/>
  <c r="BC64" i="1"/>
  <c r="AV64" i="1"/>
  <c r="AO64" i="1"/>
  <c r="AH64" i="1"/>
  <c r="AA64" i="1"/>
  <c r="T64" i="1"/>
  <c r="B64" i="1"/>
  <c r="BC63" i="1"/>
  <c r="AV63" i="1"/>
  <c r="AO63" i="1"/>
  <c r="AH63" i="1"/>
  <c r="AA63" i="1"/>
  <c r="T63" i="1"/>
  <c r="B63" i="1"/>
  <c r="BC62" i="1"/>
  <c r="AV62" i="1"/>
  <c r="AO62" i="1"/>
  <c r="AH62" i="1"/>
  <c r="AA62" i="1"/>
  <c r="T62" i="1"/>
  <c r="B62" i="1"/>
  <c r="BC61" i="1"/>
  <c r="AV61" i="1"/>
  <c r="AO61" i="1"/>
  <c r="AH61" i="1"/>
  <c r="AA61" i="1"/>
  <c r="T61" i="1"/>
  <c r="B61" i="1"/>
  <c r="BC60" i="1"/>
  <c r="AV60" i="1"/>
  <c r="AO60" i="1"/>
  <c r="AH60" i="1"/>
  <c r="AA60" i="1"/>
  <c r="T60" i="1"/>
  <c r="B60" i="1"/>
  <c r="BC59" i="1"/>
  <c r="AV59" i="1"/>
  <c r="AO59" i="1"/>
  <c r="AH59" i="1"/>
  <c r="AA59" i="1"/>
  <c r="T59" i="1"/>
  <c r="B59" i="1"/>
  <c r="BC58" i="1"/>
  <c r="AV58" i="1"/>
  <c r="AO58" i="1"/>
  <c r="AH58" i="1"/>
  <c r="AA58" i="1"/>
  <c r="T58" i="1"/>
  <c r="B58" i="1"/>
  <c r="BC57" i="1"/>
  <c r="AV57" i="1"/>
  <c r="AO57" i="1"/>
  <c r="AH57" i="1"/>
  <c r="AA57" i="1"/>
  <c r="T57" i="1"/>
  <c r="B57" i="1"/>
  <c r="BC56" i="1"/>
  <c r="AV56" i="1"/>
  <c r="AO56" i="1"/>
  <c r="AH56" i="1"/>
  <c r="AA56" i="1"/>
  <c r="T56" i="1"/>
  <c r="B56" i="1"/>
  <c r="BC55" i="1"/>
  <c r="AV55" i="1"/>
  <c r="AO55" i="1"/>
  <c r="AH55" i="1"/>
  <c r="AA55" i="1"/>
  <c r="T55" i="1"/>
  <c r="B55" i="1"/>
  <c r="BC54" i="1"/>
  <c r="AV54" i="1"/>
  <c r="AO54" i="1"/>
  <c r="AH54" i="1"/>
  <c r="AA54" i="1"/>
  <c r="T54" i="1"/>
  <c r="B54" i="1"/>
  <c r="BC53" i="1"/>
  <c r="AV53" i="1"/>
  <c r="AO53" i="1"/>
  <c r="AH53" i="1"/>
  <c r="AA53" i="1"/>
  <c r="T53" i="1"/>
  <c r="B53" i="1"/>
  <c r="BC52" i="1"/>
  <c r="AV52" i="1"/>
  <c r="AO52" i="1"/>
  <c r="AH52" i="1"/>
  <c r="AA52" i="1"/>
  <c r="T52" i="1"/>
  <c r="B52" i="1"/>
  <c r="BC51" i="1"/>
  <c r="AV51" i="1"/>
  <c r="AO51" i="1"/>
  <c r="AH51" i="1"/>
  <c r="AA51" i="1"/>
  <c r="T51" i="1"/>
  <c r="B51" i="1"/>
  <c r="BC50" i="1"/>
  <c r="AV50" i="1"/>
  <c r="AO50" i="1"/>
  <c r="AH50" i="1"/>
  <c r="AA50" i="1"/>
  <c r="T50" i="1"/>
  <c r="B50" i="1"/>
  <c r="BC49" i="1"/>
  <c r="AV49" i="1"/>
  <c r="AO49" i="1"/>
  <c r="AH49" i="1"/>
  <c r="AA49" i="1"/>
  <c r="T49" i="1"/>
  <c r="B49" i="1"/>
  <c r="BC48" i="1"/>
  <c r="AV48" i="1"/>
  <c r="AO48" i="1"/>
  <c r="AH48" i="1"/>
  <c r="AA48" i="1"/>
  <c r="T48" i="1"/>
  <c r="B48" i="1"/>
  <c r="BC47" i="1"/>
  <c r="AV47" i="1"/>
  <c r="AO47" i="1"/>
  <c r="AH47" i="1"/>
  <c r="AA47" i="1"/>
  <c r="T47" i="1"/>
  <c r="B47" i="1"/>
  <c r="BC46" i="1"/>
  <c r="AV46" i="1"/>
  <c r="AO46" i="1"/>
  <c r="AH46" i="1"/>
  <c r="AA46" i="1"/>
  <c r="T46" i="1"/>
  <c r="B46" i="1"/>
  <c r="BC45" i="1"/>
  <c r="AV45" i="1"/>
  <c r="AO45" i="1"/>
  <c r="AH45" i="1"/>
  <c r="AA45" i="1"/>
  <c r="T45" i="1"/>
  <c r="B45" i="1"/>
  <c r="BC44" i="1"/>
  <c r="AV44" i="1"/>
  <c r="AO44" i="1"/>
  <c r="AH44" i="1"/>
  <c r="AA44" i="1"/>
  <c r="T44" i="1"/>
  <c r="B44" i="1"/>
  <c r="BC43" i="1"/>
  <c r="AV43" i="1"/>
  <c r="AO43" i="1"/>
  <c r="AH43" i="1"/>
  <c r="AA43" i="1"/>
  <c r="T43" i="1"/>
  <c r="B43" i="1"/>
  <c r="BC42" i="1"/>
  <c r="AV42" i="1"/>
  <c r="AO42" i="1"/>
  <c r="AH42" i="1"/>
  <c r="AA42" i="1"/>
  <c r="T42" i="1"/>
  <c r="B42" i="1"/>
  <c r="BC41" i="1"/>
  <c r="AV41" i="1"/>
  <c r="AO41" i="1"/>
  <c r="AH41" i="1"/>
  <c r="AA41" i="1"/>
  <c r="T41" i="1"/>
  <c r="B41" i="1"/>
  <c r="BC40" i="1"/>
  <c r="AV40" i="1"/>
  <c r="AO40" i="1"/>
  <c r="AH40" i="1"/>
  <c r="AA40" i="1"/>
  <c r="T40" i="1"/>
  <c r="B40" i="1"/>
  <c r="BC39" i="1"/>
  <c r="AV39" i="1"/>
  <c r="AO39" i="1"/>
  <c r="AH39" i="1"/>
  <c r="AA39" i="1"/>
  <c r="T39" i="1"/>
  <c r="B39" i="1"/>
  <c r="BC38" i="1"/>
  <c r="AV38" i="1"/>
  <c r="AO38" i="1"/>
  <c r="AH38" i="1"/>
  <c r="AA38" i="1"/>
  <c r="T38" i="1"/>
  <c r="B38" i="1"/>
  <c r="BC37" i="1"/>
  <c r="AV37" i="1"/>
  <c r="AO37" i="1"/>
  <c r="AH37" i="1"/>
  <c r="AA37" i="1"/>
  <c r="T37" i="1"/>
  <c r="B37" i="1"/>
  <c r="BC36" i="1"/>
  <c r="AV36" i="1"/>
  <c r="AO36" i="1"/>
  <c r="AH36" i="1"/>
  <c r="AA36" i="1"/>
  <c r="T36" i="1"/>
  <c r="B36" i="1"/>
  <c r="BC35" i="1"/>
  <c r="AV35" i="1"/>
  <c r="AO35" i="1"/>
  <c r="AH35" i="1"/>
  <c r="AA35" i="1"/>
  <c r="T35" i="1"/>
  <c r="B35" i="1"/>
  <c r="BC34" i="1"/>
  <c r="AV34" i="1"/>
  <c r="AO34" i="1"/>
  <c r="AH34" i="1"/>
  <c r="AA34" i="1"/>
  <c r="T34" i="1"/>
  <c r="B34" i="1"/>
  <c r="BC33" i="1"/>
  <c r="AV33" i="1"/>
  <c r="AO33" i="1"/>
  <c r="AH33" i="1"/>
  <c r="AA33" i="1"/>
  <c r="T33" i="1"/>
  <c r="B33" i="1"/>
  <c r="BC32" i="1"/>
  <c r="AV32" i="1"/>
  <c r="AO32" i="1"/>
  <c r="AH32" i="1"/>
  <c r="AA32" i="1"/>
  <c r="T32" i="1"/>
  <c r="B32" i="1"/>
  <c r="BC31" i="1"/>
  <c r="AV31" i="1"/>
  <c r="AO31" i="1"/>
  <c r="AH31" i="1"/>
  <c r="AA31" i="1"/>
  <c r="T31" i="1"/>
  <c r="B31" i="1"/>
  <c r="BC30" i="1"/>
  <c r="AV30" i="1"/>
  <c r="AO30" i="1"/>
  <c r="AH30" i="1"/>
  <c r="AA30" i="1"/>
  <c r="T30" i="1"/>
  <c r="B30" i="1"/>
  <c r="BC29" i="1"/>
  <c r="AV29" i="1"/>
  <c r="AO29" i="1"/>
  <c r="AH29" i="1"/>
  <c r="AA29" i="1"/>
  <c r="T29" i="1"/>
  <c r="B29" i="1"/>
  <c r="BC28" i="1"/>
  <c r="AV28" i="1"/>
  <c r="AO28" i="1"/>
  <c r="AH28" i="1"/>
  <c r="AA28" i="1"/>
  <c r="T28" i="1"/>
  <c r="B28" i="1"/>
  <c r="BC27" i="1"/>
  <c r="AV27" i="1"/>
  <c r="AO27" i="1"/>
  <c r="AH27" i="1"/>
  <c r="AA27" i="1"/>
  <c r="T27" i="1"/>
  <c r="B27" i="1"/>
  <c r="BC26" i="1"/>
  <c r="AV26" i="1"/>
  <c r="AO26" i="1"/>
  <c r="AH26" i="1"/>
  <c r="AA26" i="1"/>
  <c r="T26" i="1"/>
  <c r="B26" i="1"/>
  <c r="BC25" i="1"/>
  <c r="AV25" i="1"/>
  <c r="AO25" i="1"/>
  <c r="AH25" i="1"/>
  <c r="AA25" i="1"/>
  <c r="T25" i="1"/>
  <c r="B25" i="1"/>
  <c r="BC24" i="1"/>
  <c r="AV24" i="1"/>
  <c r="AO24" i="1"/>
  <c r="AH24" i="1"/>
  <c r="AA24" i="1"/>
  <c r="T24" i="1"/>
  <c r="B24" i="1"/>
  <c r="BC23" i="1"/>
  <c r="AV23" i="1"/>
  <c r="AO23" i="1"/>
  <c r="AH23" i="1"/>
  <c r="AA23" i="1"/>
  <c r="T23" i="1"/>
  <c r="B23" i="1"/>
  <c r="BC22" i="1"/>
  <c r="AV22" i="1"/>
  <c r="AO22" i="1"/>
  <c r="AH22" i="1"/>
  <c r="AA22" i="1"/>
  <c r="T22" i="1"/>
  <c r="B22" i="1"/>
  <c r="BC21" i="1"/>
  <c r="AV21" i="1"/>
  <c r="AO21" i="1"/>
  <c r="AH21" i="1"/>
  <c r="AA21" i="1"/>
  <c r="T21" i="1"/>
  <c r="B21" i="1"/>
  <c r="BC20" i="1"/>
  <c r="AV20" i="1"/>
  <c r="AO20" i="1"/>
  <c r="AH20" i="1"/>
  <c r="AA20" i="1"/>
  <c r="T20" i="1"/>
  <c r="B20" i="1"/>
  <c r="BC19" i="1"/>
  <c r="AV19" i="1"/>
  <c r="AO19" i="1"/>
  <c r="AH19" i="1"/>
  <c r="AA19" i="1"/>
  <c r="T19" i="1"/>
  <c r="B19" i="1"/>
  <c r="BC18" i="1"/>
  <c r="AV18" i="1"/>
  <c r="AO18" i="1"/>
  <c r="AH18" i="1"/>
  <c r="AA18" i="1"/>
  <c r="T18" i="1"/>
  <c r="B18" i="1"/>
  <c r="BC17" i="1"/>
  <c r="AV17" i="1"/>
  <c r="AO17" i="1"/>
  <c r="AH17" i="1"/>
  <c r="AA17" i="1"/>
  <c r="T17" i="1"/>
  <c r="B17" i="1"/>
  <c r="BC16" i="1"/>
  <c r="AV16" i="1"/>
  <c r="AO16" i="1"/>
  <c r="AH16" i="1"/>
  <c r="AA16" i="1"/>
  <c r="T16" i="1"/>
  <c r="B16" i="1"/>
  <c r="BC15" i="1"/>
  <c r="AV15" i="1"/>
  <c r="AO15" i="1"/>
  <c r="AH15" i="1"/>
  <c r="AA15" i="1"/>
  <c r="T15" i="1"/>
  <c r="B15" i="1"/>
  <c r="BC14" i="1"/>
  <c r="AV14" i="1"/>
  <c r="AO14" i="1"/>
  <c r="AH14" i="1"/>
  <c r="AA14" i="1"/>
  <c r="T14" i="1"/>
  <c r="B14" i="1"/>
  <c r="BC13" i="1"/>
  <c r="AV13" i="1"/>
  <c r="AO13" i="1"/>
  <c r="AH13" i="1"/>
  <c r="AA13" i="1"/>
  <c r="T13" i="1"/>
  <c r="B13" i="1"/>
  <c r="BC12" i="1"/>
  <c r="AV12" i="1"/>
  <c r="AO12" i="1"/>
  <c r="AH12" i="1"/>
  <c r="AA12" i="1"/>
  <c r="T12" i="1"/>
  <c r="B12" i="1"/>
  <c r="BC11" i="1"/>
  <c r="AV11" i="1"/>
  <c r="AO11" i="1"/>
  <c r="AH11" i="1"/>
  <c r="AA11" i="1"/>
  <c r="T11" i="1"/>
  <c r="BC10" i="1"/>
  <c r="AV10" i="1"/>
  <c r="AO10" i="1"/>
  <c r="AH10" i="1"/>
  <c r="AA10" i="1"/>
  <c r="T10" i="1"/>
  <c r="BC9" i="1"/>
  <c r="AV9" i="1"/>
  <c r="AO9" i="1"/>
  <c r="AH9" i="1"/>
  <c r="AA9" i="1"/>
  <c r="T9" i="1"/>
  <c r="BC8" i="1"/>
  <c r="AV8" i="1"/>
  <c r="AO8" i="1"/>
  <c r="AH8" i="1"/>
  <c r="AA8" i="1"/>
  <c r="T8" i="1"/>
  <c r="BC7" i="1"/>
  <c r="AV7" i="1"/>
  <c r="AO7" i="1"/>
  <c r="AH7" i="1"/>
  <c r="AA7" i="1"/>
  <c r="T7" i="1"/>
  <c r="B7" i="1"/>
  <c r="BC6" i="1"/>
  <c r="AV6" i="1"/>
  <c r="AO6" i="1"/>
  <c r="AH6" i="1"/>
  <c r="AA6" i="1"/>
  <c r="T6" i="1"/>
  <c r="B6" i="1"/>
  <c r="BC5" i="1"/>
  <c r="AV5" i="1"/>
  <c r="AO5" i="1"/>
  <c r="AH5" i="1"/>
  <c r="AA5" i="1"/>
  <c r="T5" i="1"/>
  <c r="B5" i="1"/>
  <c r="BC4" i="1"/>
  <c r="AV4" i="1"/>
  <c r="AO4" i="1"/>
  <c r="AH4" i="1"/>
  <c r="AA4" i="1"/>
  <c r="T4" i="1"/>
  <c r="B4" i="1"/>
  <c r="L183" i="2" s="1"/>
  <c r="BC3" i="1"/>
  <c r="AV3" i="1"/>
  <c r="AO3" i="1"/>
  <c r="AH3" i="1"/>
  <c r="AA3" i="1"/>
  <c r="T3" i="1"/>
  <c r="B3" i="1"/>
  <c r="BC2" i="1"/>
  <c r="AV2" i="1"/>
  <c r="AO2" i="1"/>
  <c r="AH2" i="1"/>
  <c r="AA2" i="1"/>
  <c r="T2" i="1"/>
  <c r="B2" i="1"/>
  <c r="J2" i="2" l="1"/>
  <c r="L4" i="2"/>
  <c r="L7" i="2"/>
  <c r="K10" i="2"/>
  <c r="J13" i="2"/>
  <c r="L15" i="2"/>
  <c r="K18" i="2"/>
  <c r="J21" i="2"/>
  <c r="K24" i="2"/>
  <c r="J28" i="2"/>
  <c r="K31" i="2"/>
  <c r="J35" i="2"/>
  <c r="L38" i="2"/>
  <c r="J42" i="2"/>
  <c r="L45" i="2"/>
  <c r="K49" i="2"/>
  <c r="L52" i="2"/>
  <c r="K56" i="2"/>
  <c r="J60" i="2"/>
  <c r="K63" i="2"/>
  <c r="J67" i="2"/>
  <c r="L70" i="2"/>
  <c r="J74" i="2"/>
  <c r="L77" i="2"/>
  <c r="K84" i="2"/>
  <c r="J91" i="2"/>
  <c r="K98" i="2"/>
  <c r="L105" i="2"/>
  <c r="K112" i="2"/>
  <c r="L119" i="2"/>
  <c r="J127" i="2"/>
  <c r="L133" i="2"/>
  <c r="J141" i="2"/>
  <c r="J155" i="2"/>
  <c r="L169" i="2"/>
  <c r="K188" i="2"/>
  <c r="K184" i="2"/>
  <c r="J181" i="2"/>
  <c r="L177" i="2"/>
  <c r="L173" i="2"/>
  <c r="K170" i="2"/>
  <c r="J167" i="2"/>
  <c r="J163" i="2"/>
  <c r="L159" i="2"/>
  <c r="K156" i="2"/>
  <c r="K152" i="2"/>
  <c r="J149" i="2"/>
  <c r="L145" i="2"/>
  <c r="L141" i="2"/>
  <c r="K2" i="2"/>
  <c r="J5" i="2"/>
  <c r="J8" i="2"/>
  <c r="L10" i="2"/>
  <c r="K13" i="2"/>
  <c r="J16" i="2"/>
  <c r="L18" i="2"/>
  <c r="K21" i="2"/>
  <c r="L24" i="2"/>
  <c r="K28" i="2"/>
  <c r="J32" i="2"/>
  <c r="K35" i="2"/>
  <c r="J39" i="2"/>
  <c r="L42" i="2"/>
  <c r="J46" i="2"/>
  <c r="L49" i="2"/>
  <c r="K53" i="2"/>
  <c r="L56" i="2"/>
  <c r="K60" i="2"/>
  <c r="J64" i="2"/>
  <c r="K67" i="2"/>
  <c r="J71" i="2"/>
  <c r="L74" i="2"/>
  <c r="J78" i="2"/>
  <c r="J85" i="2"/>
  <c r="K92" i="2"/>
  <c r="J99" i="2"/>
  <c r="K106" i="2"/>
  <c r="L113" i="2"/>
  <c r="K120" i="2"/>
  <c r="L127" i="2"/>
  <c r="J135" i="2"/>
  <c r="K144" i="2"/>
  <c r="J159" i="2"/>
  <c r="J173" i="2"/>
  <c r="J187" i="2"/>
  <c r="L191" i="2"/>
  <c r="K191" i="2"/>
  <c r="J190" i="2"/>
  <c r="L188" i="2"/>
  <c r="K187" i="2"/>
  <c r="J186" i="2"/>
  <c r="L184" i="2"/>
  <c r="K183" i="2"/>
  <c r="J182" i="2"/>
  <c r="L180" i="2"/>
  <c r="K179" i="2"/>
  <c r="J178" i="2"/>
  <c r="L176" i="2"/>
  <c r="K175" i="2"/>
  <c r="J174" i="2"/>
  <c r="L172" i="2"/>
  <c r="K171" i="2"/>
  <c r="J170" i="2"/>
  <c r="L168" i="2"/>
  <c r="K167" i="2"/>
  <c r="J166" i="2"/>
  <c r="L164" i="2"/>
  <c r="K163" i="2"/>
  <c r="J162" i="2"/>
  <c r="L160" i="2"/>
  <c r="K159" i="2"/>
  <c r="J158" i="2"/>
  <c r="L156" i="2"/>
  <c r="K155" i="2"/>
  <c r="J154" i="2"/>
  <c r="L152" i="2"/>
  <c r="K151" i="2"/>
  <c r="J150" i="2"/>
  <c r="L148" i="2"/>
  <c r="K147" i="2"/>
  <c r="J146" i="2"/>
  <c r="L144" i="2"/>
  <c r="K143" i="2"/>
  <c r="J142" i="2"/>
  <c r="L140" i="2"/>
  <c r="K139" i="2"/>
  <c r="J138" i="2"/>
  <c r="L136" i="2"/>
  <c r="K135" i="2"/>
  <c r="J134" i="2"/>
  <c r="L132" i="2"/>
  <c r="K131" i="2"/>
  <c r="J130" i="2"/>
  <c r="L128" i="2"/>
  <c r="K127" i="2"/>
  <c r="J126" i="2"/>
  <c r="L124" i="2"/>
  <c r="K123" i="2"/>
  <c r="J122" i="2"/>
  <c r="L120" i="2"/>
  <c r="K119" i="2"/>
  <c r="J118" i="2"/>
  <c r="L116" i="2"/>
  <c r="K115" i="2"/>
  <c r="J114" i="2"/>
  <c r="L112" i="2"/>
  <c r="K111" i="2"/>
  <c r="J110" i="2"/>
  <c r="L108" i="2"/>
  <c r="K107" i="2"/>
  <c r="J106" i="2"/>
  <c r="L104" i="2"/>
  <c r="K103" i="2"/>
  <c r="J102" i="2"/>
  <c r="L100" i="2"/>
  <c r="K99" i="2"/>
  <c r="J98" i="2"/>
  <c r="L96" i="2"/>
  <c r="K95" i="2"/>
  <c r="J94" i="2"/>
  <c r="L92" i="2"/>
  <c r="K91" i="2"/>
  <c r="J90" i="2"/>
  <c r="L88" i="2"/>
  <c r="K87" i="2"/>
  <c r="J86" i="2"/>
  <c r="L84" i="2"/>
  <c r="K83" i="2"/>
  <c r="J82" i="2"/>
  <c r="L80" i="2"/>
  <c r="K79" i="2"/>
  <c r="J191" i="2"/>
  <c r="L190" i="2"/>
  <c r="K189" i="2"/>
  <c r="J188" i="2"/>
  <c r="L186" i="2"/>
  <c r="K185" i="2"/>
  <c r="J184" i="2"/>
  <c r="L182" i="2"/>
  <c r="K181" i="2"/>
  <c r="J180" i="2"/>
  <c r="L178" i="2"/>
  <c r="K177" i="2"/>
  <c r="J176" i="2"/>
  <c r="L174" i="2"/>
  <c r="K173" i="2"/>
  <c r="J172" i="2"/>
  <c r="L170" i="2"/>
  <c r="K169" i="2"/>
  <c r="J168" i="2"/>
  <c r="L166" i="2"/>
  <c r="K165" i="2"/>
  <c r="J164" i="2"/>
  <c r="L162" i="2"/>
  <c r="K161" i="2"/>
  <c r="J160" i="2"/>
  <c r="L158" i="2"/>
  <c r="K157" i="2"/>
  <c r="J156" i="2"/>
  <c r="L154" i="2"/>
  <c r="K153" i="2"/>
  <c r="J152" i="2"/>
  <c r="L150" i="2"/>
  <c r="K149" i="2"/>
  <c r="J148" i="2"/>
  <c r="L146" i="2"/>
  <c r="K145" i="2"/>
  <c r="J144" i="2"/>
  <c r="L142" i="2"/>
  <c r="K141" i="2"/>
  <c r="J140" i="2"/>
  <c r="L138" i="2"/>
  <c r="K137" i="2"/>
  <c r="J136" i="2"/>
  <c r="L134" i="2"/>
  <c r="K133" i="2"/>
  <c r="J132" i="2"/>
  <c r="L130" i="2"/>
  <c r="K129" i="2"/>
  <c r="J128" i="2"/>
  <c r="L126" i="2"/>
  <c r="K125" i="2"/>
  <c r="J124" i="2"/>
  <c r="L122" i="2"/>
  <c r="K121" i="2"/>
  <c r="J120" i="2"/>
  <c r="L118" i="2"/>
  <c r="K117" i="2"/>
  <c r="J116" i="2"/>
  <c r="L114" i="2"/>
  <c r="K113" i="2"/>
  <c r="J112" i="2"/>
  <c r="L110" i="2"/>
  <c r="K109" i="2"/>
  <c r="J108" i="2"/>
  <c r="L106" i="2"/>
  <c r="K105" i="2"/>
  <c r="J104" i="2"/>
  <c r="L102" i="2"/>
  <c r="K101" i="2"/>
  <c r="J100" i="2"/>
  <c r="L98" i="2"/>
  <c r="K97" i="2"/>
  <c r="J96" i="2"/>
  <c r="L94" i="2"/>
  <c r="K93" i="2"/>
  <c r="J92" i="2"/>
  <c r="L90" i="2"/>
  <c r="K89" i="2"/>
  <c r="J88" i="2"/>
  <c r="L86" i="2"/>
  <c r="K85" i="2"/>
  <c r="J84" i="2"/>
  <c r="L82" i="2"/>
  <c r="K81" i="2"/>
  <c r="J80" i="2"/>
  <c r="L78" i="2"/>
  <c r="K190" i="2"/>
  <c r="L187" i="2"/>
  <c r="J185" i="2"/>
  <c r="K182" i="2"/>
  <c r="L179" i="2"/>
  <c r="J177" i="2"/>
  <c r="K174" i="2"/>
  <c r="L171" i="2"/>
  <c r="J169" i="2"/>
  <c r="K166" i="2"/>
  <c r="L163" i="2"/>
  <c r="J161" i="2"/>
  <c r="K158" i="2"/>
  <c r="L155" i="2"/>
  <c r="J153" i="2"/>
  <c r="K150" i="2"/>
  <c r="L147" i="2"/>
  <c r="J145" i="2"/>
  <c r="K142" i="2"/>
  <c r="L139" i="2"/>
  <c r="J137" i="2"/>
  <c r="K134" i="2"/>
  <c r="L131" i="2"/>
  <c r="J129" i="2"/>
  <c r="K126" i="2"/>
  <c r="L123" i="2"/>
  <c r="J121" i="2"/>
  <c r="K118" i="2"/>
  <c r="L115" i="2"/>
  <c r="J113" i="2"/>
  <c r="K110" i="2"/>
  <c r="L107" i="2"/>
  <c r="J105" i="2"/>
  <c r="K102" i="2"/>
  <c r="L99" i="2"/>
  <c r="J97" i="2"/>
  <c r="K94" i="2"/>
  <c r="L91" i="2"/>
  <c r="J89" i="2"/>
  <c r="K86" i="2"/>
  <c r="L83" i="2"/>
  <c r="J81" i="2"/>
  <c r="K78" i="2"/>
  <c r="J77" i="2"/>
  <c r="L75" i="2"/>
  <c r="K74" i="2"/>
  <c r="J73" i="2"/>
  <c r="L71" i="2"/>
  <c r="K70" i="2"/>
  <c r="J69" i="2"/>
  <c r="L67" i="2"/>
  <c r="K66" i="2"/>
  <c r="J65" i="2"/>
  <c r="L63" i="2"/>
  <c r="K62" i="2"/>
  <c r="J61" i="2"/>
  <c r="L59" i="2"/>
  <c r="K58" i="2"/>
  <c r="J57" i="2"/>
  <c r="L55" i="2"/>
  <c r="K54" i="2"/>
  <c r="J53" i="2"/>
  <c r="L51" i="2"/>
  <c r="K50" i="2"/>
  <c r="J49" i="2"/>
  <c r="L47" i="2"/>
  <c r="K46" i="2"/>
  <c r="J45" i="2"/>
  <c r="L43" i="2"/>
  <c r="K42" i="2"/>
  <c r="J41" i="2"/>
  <c r="L39" i="2"/>
  <c r="K38" i="2"/>
  <c r="J37" i="2"/>
  <c r="L35" i="2"/>
  <c r="K34" i="2"/>
  <c r="J33" i="2"/>
  <c r="L31" i="2"/>
  <c r="K30" i="2"/>
  <c r="J29" i="2"/>
  <c r="L27" i="2"/>
  <c r="K26" i="2"/>
  <c r="J25" i="2"/>
  <c r="L23" i="2"/>
  <c r="K22" i="2"/>
  <c r="L2" i="2"/>
  <c r="J4" i="2"/>
  <c r="K5" i="2"/>
  <c r="J7" i="2"/>
  <c r="K8" i="2"/>
  <c r="L9" i="2"/>
  <c r="J11" i="2"/>
  <c r="K12" i="2"/>
  <c r="L13" i="2"/>
  <c r="J15" i="2"/>
  <c r="K16" i="2"/>
  <c r="L17" i="2"/>
  <c r="J19" i="2"/>
  <c r="K20" i="2"/>
  <c r="L21" i="2"/>
  <c r="K23" i="2"/>
  <c r="K25" i="2"/>
  <c r="J27" i="2"/>
  <c r="L28" i="2"/>
  <c r="L30" i="2"/>
  <c r="K32" i="2"/>
  <c r="J34" i="2"/>
  <c r="J36" i="2"/>
  <c r="L37" i="2"/>
  <c r="K39" i="2"/>
  <c r="K41" i="2"/>
  <c r="J43" i="2"/>
  <c r="L44" i="2"/>
  <c r="L46" i="2"/>
  <c r="K48" i="2"/>
  <c r="J50" i="2"/>
  <c r="J52" i="2"/>
  <c r="L53" i="2"/>
  <c r="K55" i="2"/>
  <c r="K57" i="2"/>
  <c r="J59" i="2"/>
  <c r="L60" i="2"/>
  <c r="L62" i="2"/>
  <c r="K64" i="2"/>
  <c r="J66" i="2"/>
  <c r="J68" i="2"/>
  <c r="L69" i="2"/>
  <c r="K71" i="2"/>
  <c r="K73" i="2"/>
  <c r="J75" i="2"/>
  <c r="L76" i="2"/>
  <c r="J79" i="2"/>
  <c r="K82" i="2"/>
  <c r="L85" i="2"/>
  <c r="L89" i="2"/>
  <c r="J93" i="2"/>
  <c r="K96" i="2"/>
  <c r="K100" i="2"/>
  <c r="L103" i="2"/>
  <c r="J107" i="2"/>
  <c r="J111" i="2"/>
  <c r="K114" i="2"/>
  <c r="L117" i="2"/>
  <c r="L121" i="2"/>
  <c r="J125" i="2"/>
  <c r="K128" i="2"/>
  <c r="K132" i="2"/>
  <c r="L135" i="2"/>
  <c r="J139" i="2"/>
  <c r="J143" i="2"/>
  <c r="K146" i="2"/>
  <c r="L149" i="2"/>
  <c r="L153" i="2"/>
  <c r="J157" i="2"/>
  <c r="K160" i="2"/>
  <c r="K164" i="2"/>
  <c r="L167" i="2"/>
  <c r="J171" i="2"/>
  <c r="J175" i="2"/>
  <c r="K178" i="2"/>
  <c r="L181" i="2"/>
  <c r="L185" i="2"/>
  <c r="J189" i="2"/>
  <c r="J3" i="2"/>
  <c r="K4" i="2"/>
  <c r="L5" i="2"/>
  <c r="K7" i="2"/>
  <c r="L8" i="2"/>
  <c r="J10" i="2"/>
  <c r="K11" i="2"/>
  <c r="L12" i="2"/>
  <c r="J14" i="2"/>
  <c r="K15" i="2"/>
  <c r="L16" i="2"/>
  <c r="J18" i="2"/>
  <c r="K19" i="2"/>
  <c r="L20" i="2"/>
  <c r="J22" i="2"/>
  <c r="J24" i="2"/>
  <c r="L25" i="2"/>
  <c r="K27" i="2"/>
  <c r="K29" i="2"/>
  <c r="J31" i="2"/>
  <c r="L32" i="2"/>
  <c r="L34" i="2"/>
  <c r="K36" i="2"/>
  <c r="J38" i="2"/>
  <c r="J40" i="2"/>
  <c r="L41" i="2"/>
  <c r="K43" i="2"/>
  <c r="K45" i="2"/>
  <c r="J47" i="2"/>
  <c r="L48" i="2"/>
  <c r="L50" i="2"/>
  <c r="K52" i="2"/>
  <c r="J54" i="2"/>
  <c r="J56" i="2"/>
  <c r="L57" i="2"/>
  <c r="K59" i="2"/>
  <c r="K61" i="2"/>
  <c r="J63" i="2"/>
  <c r="L64" i="2"/>
  <c r="L66" i="2"/>
  <c r="K68" i="2"/>
  <c r="J70" i="2"/>
  <c r="J72" i="2"/>
  <c r="L73" i="2"/>
  <c r="K75" i="2"/>
  <c r="K77" i="2"/>
  <c r="L79" i="2"/>
  <c r="J83" i="2"/>
  <c r="J87" i="2"/>
  <c r="K90" i="2"/>
  <c r="L93" i="2"/>
  <c r="L97" i="2"/>
  <c r="J101" i="2"/>
  <c r="K104" i="2"/>
  <c r="K108" i="2"/>
  <c r="L111" i="2"/>
  <c r="J115" i="2"/>
  <c r="J119" i="2"/>
  <c r="K122" i="2"/>
  <c r="L125" i="2"/>
  <c r="L129" i="2"/>
  <c r="J133" i="2"/>
  <c r="K136" i="2"/>
  <c r="K140" i="2"/>
  <c r="L143" i="2"/>
  <c r="J147" i="2"/>
  <c r="J151" i="2"/>
  <c r="K154" i="2"/>
  <c r="L157" i="2"/>
  <c r="L161" i="2"/>
  <c r="J165" i="2"/>
  <c r="K168" i="2"/>
  <c r="K172" i="2"/>
  <c r="L175" i="2"/>
  <c r="J179" i="2"/>
  <c r="J183" i="2"/>
  <c r="K186" i="2"/>
  <c r="L189" i="2"/>
</calcChain>
</file>

<file path=xl/sharedStrings.xml><?xml version="1.0" encoding="utf-8"?>
<sst xmlns="http://schemas.openxmlformats.org/spreadsheetml/2006/main" count="3464" uniqueCount="1774">
  <si>
    <t>type</t>
  </si>
  <si>
    <t>trimmed_select_name</t>
  </si>
  <si>
    <t>name</t>
  </si>
  <si>
    <t>name_description</t>
  </si>
  <si>
    <t>paper_number</t>
  </si>
  <si>
    <t>appears_q1405</t>
  </si>
  <si>
    <t>required</t>
  </si>
  <si>
    <t>appearance</t>
  </si>
  <si>
    <t>default</t>
  </si>
  <si>
    <t>relevant</t>
  </si>
  <si>
    <t>read_only</t>
  </si>
  <si>
    <t>choice_filter</t>
  </si>
  <si>
    <t>constraint</t>
  </si>
  <si>
    <t>calculation</t>
  </si>
  <si>
    <t>label#english</t>
  </si>
  <si>
    <t>hint#english</t>
  </si>
  <si>
    <t>image#english</t>
  </si>
  <si>
    <t>label::english</t>
  </si>
  <si>
    <t>hint::english</t>
  </si>
  <si>
    <t>image::english</t>
  </si>
  <si>
    <t>constraint_message::english</t>
  </si>
  <si>
    <t>label#canadianfrench</t>
  </si>
  <si>
    <t>hint#canadianfrench</t>
  </si>
  <si>
    <t>image#canadianfrench</t>
  </si>
  <si>
    <t>label::canadianfrench</t>
  </si>
  <si>
    <t>hint::canadianfrench</t>
  </si>
  <si>
    <t>image::canadianfrench</t>
  </si>
  <si>
    <t>constraint_message::canadianfrench</t>
  </si>
  <si>
    <t>label#german</t>
  </si>
  <si>
    <t>hint#german</t>
  </si>
  <si>
    <t>image#german</t>
  </si>
  <si>
    <t>label::german</t>
  </si>
  <si>
    <t>hint::german</t>
  </si>
  <si>
    <t>image::german</t>
  </si>
  <si>
    <t>constraint_message::german</t>
  </si>
  <si>
    <t>label#norwegian</t>
  </si>
  <si>
    <t>hint#norwegian</t>
  </si>
  <si>
    <t>image#norwegian</t>
  </si>
  <si>
    <t>label::norwegian</t>
  </si>
  <si>
    <t>hint::norwegian</t>
  </si>
  <si>
    <t>image::norwegian</t>
  </si>
  <si>
    <t>constraint_message::norwegian</t>
  </si>
  <si>
    <t>label#italian</t>
  </si>
  <si>
    <t>hint#italian</t>
  </si>
  <si>
    <t>image#italian</t>
  </si>
  <si>
    <t>label::italian</t>
  </si>
  <si>
    <t>hint::italian</t>
  </si>
  <si>
    <t>image::italian</t>
  </si>
  <si>
    <t>constraint_message::italian</t>
  </si>
  <si>
    <t>label#french</t>
  </si>
  <si>
    <t>hint#french</t>
  </si>
  <si>
    <t>image#french</t>
  </si>
  <si>
    <t>label::french</t>
  </si>
  <si>
    <t>hint::french</t>
  </si>
  <si>
    <t>image::french</t>
  </si>
  <si>
    <t>constraint_message::french</t>
  </si>
  <si>
    <t>order</t>
  </si>
  <si>
    <t>start</t>
  </si>
  <si>
    <t>survey instance started</t>
  </si>
  <si>
    <t>y</t>
  </si>
  <si>
    <t/>
  </si>
  <si>
    <t>end</t>
  </si>
  <si>
    <t>survey instance finalised</t>
  </si>
  <si>
    <t>deviceid</t>
  </si>
  <si>
    <t>survey instance device id</t>
  </si>
  <si>
    <t>begin group</t>
  </si>
  <si>
    <t>visit</t>
  </si>
  <si>
    <t>Visit Details</t>
  </si>
  <si>
    <t>text</t>
  </si>
  <si>
    <t>nl_visit</t>
  </si>
  <si>
    <t>yes</t>
  </si>
  <si>
    <t>Please enter identifiers carefully as these are used to link data</t>
  </si>
  <si>
    <t>select_one visn</t>
  </si>
  <si>
    <t>visn</t>
  </si>
  <si>
    <t>visit name</t>
  </si>
  <si>
    <t>n</t>
  </si>
  <si>
    <t>quick</t>
  </si>
  <si>
    <t>Visit name</t>
  </si>
  <si>
    <t>Select one. Select the visit the subject is currently attending</t>
  </si>
  <si>
    <t>date</t>
  </si>
  <si>
    <t>visd</t>
  </si>
  <si>
    <t>visit date</t>
  </si>
  <si>
    <t>. &lt;= today()</t>
  </si>
  <si>
    <t>Visit date</t>
  </si>
  <si>
    <t>Enter a date</t>
  </si>
  <si>
    <t>Expected date is less than or equal to current date</t>
  </si>
  <si>
    <t>sid</t>
  </si>
  <si>
    <t>subject id</t>
  </si>
  <si>
    <t>1405-</t>
  </si>
  <si>
    <t>regex(.,'^1405-[0-9]{5}-[0-9]{2}$')</t>
  </si>
  <si>
    <t>Subject ID</t>
  </si>
  <si>
    <t>Enter text. Use the format '1405-XXXXX-YY' where X is the site code and Y is the subject number</t>
  </si>
  <si>
    <t>Expected Subject ID format is 1405-XXXXX-YY</t>
  </si>
  <si>
    <t>sinit</t>
  </si>
  <si>
    <t>subject initials</t>
  </si>
  <si>
    <t>regex(.,'^[A-Z]{2}-[A-Z]{2}$')</t>
  </si>
  <si>
    <t>Subject Initials</t>
  </si>
  <si>
    <t>Enter text. Use the format 'ZZ-AA' where the letters are the first two of the last name (ZZ) and first (AA) name</t>
  </si>
  <si>
    <t>Expected initials format is ZZ-AA</t>
  </si>
  <si>
    <t>iname</t>
  </si>
  <si>
    <t>interviewer name</t>
  </si>
  <si>
    <t>Interviewer name</t>
  </si>
  <si>
    <t>Enter text</t>
  </si>
  <si>
    <t>end group</t>
  </si>
  <si>
    <t>demo</t>
  </si>
  <si>
    <t>Demographics</t>
  </si>
  <si>
    <t>Démographie</t>
  </si>
  <si>
    <t>Demographie</t>
  </si>
  <si>
    <t>Demografi</t>
  </si>
  <si>
    <t>nl_demo</t>
  </si>
  <si>
    <t>Dati demografici</t>
  </si>
  <si>
    <t>Données démographiques</t>
  </si>
  <si>
    <t>select_one ism</t>
  </si>
  <si>
    <t>ism</t>
  </si>
  <si>
    <t>income source main</t>
  </si>
  <si>
    <t>What is currently your main source of income?</t>
  </si>
  <si>
    <t>Select one</t>
  </si>
  <si>
    <t>Actuellement, quel est votre principale source de revenus ?</t>
  </si>
  <si>
    <t>Sélectionnez une réponse</t>
  </si>
  <si>
    <t>Welche ist Ihre Haupteinnahmequelle?</t>
  </si>
  <si>
    <t>Wähle eins</t>
  </si>
  <si>
    <t>Hva er din hovedinntektskilde på nåværende tidspunkt?</t>
  </si>
  <si>
    <t>Velg en</t>
  </si>
  <si>
    <t>Al momento, qual è la Sua principale fonte di reddito?</t>
  </si>
  <si>
    <t>Selezionare una</t>
  </si>
  <si>
    <t>Quelle est actuellement votre principale source de revenus ?</t>
  </si>
  <si>
    <t>isms</t>
  </si>
  <si>
    <t>income source main nos</t>
  </si>
  <si>
    <t>selected(${ism},'77')</t>
  </si>
  <si>
    <t>What is currently your main source of income? Other - specify</t>
  </si>
  <si>
    <t>Actuellement, quel est votre principale source de revenus ? Autre - spécifier</t>
  </si>
  <si>
    <t>Entrez le texte</t>
  </si>
  <si>
    <t>Welche ist Ihre Haupteinnahmequelle? Sonstiges - angeben</t>
  </si>
  <si>
    <t>Geben Sie den Text</t>
  </si>
  <si>
    <t>Hva er din hovedinntektskilde på nåværende tidspunkt? Annet - spesifiser</t>
  </si>
  <si>
    <t>Tast inn tekst</t>
  </si>
  <si>
    <t>Al momento, qual è la Sua principale fonte di reddito? Altro-specificare</t>
  </si>
  <si>
    <t>Inserisci il testo</t>
  </si>
  <si>
    <t>Quelle est actuellement votre principale source de revenus ? Autre - veuillez préciser</t>
  </si>
  <si>
    <t>select_one wlw</t>
  </si>
  <si>
    <t>wlw</t>
  </si>
  <si>
    <t>who live with</t>
  </si>
  <si>
    <t>Who do you currently live with?</t>
  </si>
  <si>
    <t>Avec qui vivez-vous actuellement ?</t>
  </si>
  <si>
    <t>Mit wem leben Sie zusammen?</t>
  </si>
  <si>
    <t>Hvem bor du med på nåværende tidspunkt?</t>
  </si>
  <si>
    <t>Con chi vive attualmente?</t>
  </si>
  <si>
    <t>wlws</t>
  </si>
  <si>
    <t>who live with nos</t>
  </si>
  <si>
    <t>selected(${wlw},'77')</t>
  </si>
  <si>
    <t>Who do you currently live with? Other - specify</t>
  </si>
  <si>
    <t>Avec qui vivez-vous actuellement ? Autre - spécifier</t>
  </si>
  <si>
    <t>Mit wem leben Sie zusammen? Sonstiges - angeben</t>
  </si>
  <si>
    <t>Hvem bor du med på nåværende tidspunkt? Annet - spesifiser</t>
  </si>
  <si>
    <t xml:space="preserve">Con chi vive attualmente?  Altro-specificare </t>
  </si>
  <si>
    <t>Avec qui vivez-vous actuellement ? Autre - veuillez préciser</t>
  </si>
  <si>
    <t>select_one hm</t>
  </si>
  <si>
    <t>hml3m</t>
  </si>
  <si>
    <t>housing main last 3 months</t>
  </si>
  <si>
    <t>In what type of place have you spent the majority of your nights during the last 3 months?</t>
  </si>
  <si>
    <t>Dans quel type de lieu avez-vous passé la majorité de vos nuits au cours des 3 derniers mois?</t>
  </si>
  <si>
    <t>In welcher Art von Wohnung haben Sie die meisten Nächte der letzten 3 Monaten verbracht?</t>
  </si>
  <si>
    <t>I hva slags type bolig har du tilbrakt de fleste nettene i løpet av det siste 3 månedene?</t>
  </si>
  <si>
    <t>In quale tipo di luogo ha passato la maggior parte delle notti negli ultimi 3 mesi?</t>
  </si>
  <si>
    <t xml:space="preserve">Dans quel type d'endroit avez-vous passé la majorité de vos nuits au cours des 3 derniers mois ? </t>
  </si>
  <si>
    <t>hml3ms</t>
  </si>
  <si>
    <t>housing main last 3 months nos</t>
  </si>
  <si>
    <t>selected(${hml3m},'77')</t>
  </si>
  <si>
    <t>In what type of place have you spent the majority of your nights during the last 3 months? Other - specify</t>
  </si>
  <si>
    <t>Dans quel type de lieu avez-vous passé la majorité de vos nuits au cours des 3 derniers mois? Autre - spécifier</t>
  </si>
  <si>
    <t>In welcher Art von Wohnung haben Sie die meisten Nächte der letzten 3 Monaten verbracht? Sonstiges - angeben</t>
  </si>
  <si>
    <t>I hva slags type bolig har du tilbrakt de fleste nettene i løpet av det siste 3 månedene? Annet - spesifiser</t>
  </si>
  <si>
    <t>In quale tipo di luogo ha passato la maggior parte delle notti negli ultimi 3 mesi?  Altro - specificare</t>
  </si>
  <si>
    <t>Dans quel type d'endroit avez-vous passé la majorité de vos nuits au cours des 3 derniers mois ?  Autre - veuillez préciser</t>
  </si>
  <si>
    <t>select_one yn</t>
  </si>
  <si>
    <t>impl3m</t>
  </si>
  <si>
    <t>imprisoned last 3 months</t>
  </si>
  <si>
    <t>Have you been in prison or juvenile justice centre within the last 3 months?</t>
  </si>
  <si>
    <t>Avez-vous été en prison / dans un centre judiciaire pour mineurs au cours des 3 derniers mois?</t>
  </si>
  <si>
    <t>Waren Sie in den letzten 3 Monaten in einem Gefängnis / Jugendgefängnis?</t>
  </si>
  <si>
    <t>Har du vært i fengsel / ungdomsanstalt i løpet av de siste 3 månedene?</t>
  </si>
  <si>
    <t>Negli ultimi 3 mesi è stato/a in prigione/centro di detenzione minorile?</t>
  </si>
  <si>
    <t>Avez-vous été en prison/dans un centre de détention pour mineurs au cours des 3 derniers mois ?</t>
  </si>
  <si>
    <t>du</t>
  </si>
  <si>
    <t>Drug and Alcohol Usage</t>
  </si>
  <si>
    <t>Consommation de drogues et d’alcool</t>
  </si>
  <si>
    <t>Drogen- und Alkoholkonsum</t>
  </si>
  <si>
    <t>Bruk av rusmidler og alkohol</t>
  </si>
  <si>
    <t>nl_du_a</t>
  </si>
  <si>
    <t>We now need to ask you some questions about your drug and alcohol use - when you first used drugs and how often and how you use drugs and alcohol now. These questions will contain information about practices such as sharing needles and syringes and other injecting equipment.</t>
  </si>
  <si>
    <t>Nous devons maintenant vous poser des questions sur votre consommation de drogues et d’alcool - quand vous avez consommé des drogues pour la première fois et votre consommation actuelle de drogues et d’alcool. Ces questions contiendront des informations sur certaines pratiques, comme le partage d’aiguilles et de seringues et d’autres matériels d’injection.</t>
  </si>
  <si>
    <t>Wir müssen Ihnen nun ein paar Fragen über Ihren Drogen- und Alkoholkonsum stellen, wann Sie zum ersten Mal Drogen genommen haben und wie oft beziehungsweise wie Sie jetzt Drogen und Alkohol nehmen. Diese Fragen werden Informationen über Verfahren wie der gemeinsame Gebrauch von Nadeln und Spritzen und anderer Spritzausrüstung enthalten.</t>
  </si>
  <si>
    <t xml:space="preserve">Vi vil nå stille deg noen spørsmål om din bruk av rusmidler– om når du brukte et rusmiddel for første gang, og hvor ofte du bruker rusmidler nå. </t>
  </si>
  <si>
    <t>Uso di alcol e droga</t>
  </si>
  <si>
    <t xml:space="preserve">Ora dobbiamo porLe alcune domande sull’uso di alcol e droga; quando ha usato droghe per la prima volta e con che frequenza e con quale modalità fa attualmente uso di alcol e droghe. Queste domande conterranno informazioni su pratiche quali la condivisione di aghi e siringhe e altri strumenti per iniezione. </t>
  </si>
  <si>
    <t>Usage d'alcool et de drogue</t>
  </si>
  <si>
    <t xml:space="preserve">Nous devons maintenant vous poser quelques questions sur votre usage de drogue et d'alcool—quand avez-vous utilisé des drogues pour la première fois et à quelle fréquence et comment prenez-vous des drogues et de l'alcool maintenant. Ces questions vont comporter des informations sur des pratiques telles que le partage d'aiguilles et de seringues, et d'autres matériels d'injection. </t>
  </si>
  <si>
    <t>nl_du_b</t>
  </si>
  <si>
    <t>I understand that unsafe injecting happens when a person cannot get new needles and syringes and when this happens you can end up doing things you would not normally do. If anything like this has happened in the last month it is important that you tell us. Remember your answers will not affect your treatment and everything you write down is confidential.</t>
  </si>
  <si>
    <t>Je comprends qu’une injection dangereuse se produit lorsqu’une personne ne peut pas se procurer des aiguilles et des seringues neuves et que, lorsque cela arrive, il est possible qu’on se retrouve à faire des choses que l’on ne ferait pas en temps normal. Si quoi que ce soit de ce genre est arrivé au cours du mois dernier, il est important que vous nous le disiez. Souvenez-vous que vos réponses n’affecteront pas votre traitement et que tout ce que vous écrivez est confidentiel.</t>
  </si>
  <si>
    <t>Ich verstehe, dass es zu einem unsicheren Spritzen kommt, wenn eine Person keine neuen Nadeln oder Spritzen besorgen kann und Sie dabei Dinge tun könnten, die Sie normalerweise nicht tun. Wenn so etwas im letzten Monat passiert ist, ist es wichtig, dass Sie uns darüber informieren. Bitte beachten Sie, dass Ihre Antworten Ihre Behandlung nicht beeinträchtigen werden und dass sämtliche Angaben vertraulich behandelt werden.</t>
  </si>
  <si>
    <t>Spørsmålene vil blant annet dreie seg om deling av nåler og sprøyter og annet injiseringsutstyr. Hvis noe slikt har skjedd i løpet av den siste måneden, er det viktig at du forteller oss det. Husk at svarene dine ikke vil påvirke din behandling , og at alt vi skriver ned er konfidensielt.</t>
  </si>
  <si>
    <t>Sono consapevole che quando una persona non può procurarsi aghi e siringhe nuove si ricorre a iniezioni non sicure e quando ciò succede può trovarsi a fare cose che in genere Le sarebbero estranee. Se nell’ultimo mese è successo qualcosa del genere, è importante che ce lo riferisca. Ricordi che le Sue risposte non influiranno sul Suo trattamento e che tutto ciò che scrive è confidenziale.</t>
  </si>
  <si>
    <t xml:space="preserve">Nous comprenons qu'une injection non sécuritaire puisse avoir lieu quand une personne ne peut pas obtenir des aiguilles et seringues neuves, et quand cela se produit,  cette personne peut finir par faire des choses qu'elle ne ferait pas normalement. Si cela vous est arrivé au cours du mois écoulé, il est important de nous le dire. N'oubliez pas que vos réponses n'auront pas d'incidence sur votre traitement et que tout ce que vous écrirez restera confidentiel.  VEUILLEZ RÉPONDRE POUR TOUTES LES DROGUES CONCERNÉES
</t>
  </si>
  <si>
    <t>dhil1m</t>
  </si>
  <si>
    <t>drug heroin injecting last 1 month</t>
  </si>
  <si>
    <t>Have you used the following drugs in the last month? Heroin - injecting</t>
  </si>
  <si>
    <t>Avez-vous consommé les drogues suivantes au cours du mois dernier? Héroïne - injection</t>
  </si>
  <si>
    <t>Haben Sie im letzten Monat die folgenden Drogen eingenommen? Heroin - gespritzt</t>
  </si>
  <si>
    <t>Har du brukt de følgende rusmidlene i løpet av den siste måneden? Heroin - injisering</t>
  </si>
  <si>
    <t>Nell’ultimo mese ha fatto uso delle seguenti droghe? Eroina - iniettata</t>
  </si>
  <si>
    <t>Avez-vous utilisé les drogues suivantes au cours du mois écoulé ?  Héroïne – en injection</t>
  </si>
  <si>
    <t>dhsl1m</t>
  </si>
  <si>
    <t>drug heroin smoked sniffed last 1 month</t>
  </si>
  <si>
    <t>Have you used the following drugs in the last month? Heroin - smoked or sniffed</t>
  </si>
  <si>
    <t>Avez-vous consommé les drogues suivantes au cours du mois dernier? Héroïne - fumée ou inhalée</t>
  </si>
  <si>
    <t>Haben Sie im letzten Monat die folgenden Drogen eingenommen? Heroin - geraucht oder gesnifft</t>
  </si>
  <si>
    <t>Har du brukt de følgende rusmidlene i løpet av den siste måneden? Heroin - røyket eller sniffet</t>
  </si>
  <si>
    <t>Nell’ultimo mese ha fatto uso delle seguenti droghe? Eroina - fumata o sniffata</t>
  </si>
  <si>
    <t>Avez-vous utilisé les drogues suivantes au cours du mois écoulé ?  Héroïne – fumée ou reniflée</t>
  </si>
  <si>
    <t>dcil1m</t>
  </si>
  <si>
    <t>drug cocaine injecting last 1 month</t>
  </si>
  <si>
    <t>Have you used the following drugs in the last month? Cocaine - injecting</t>
  </si>
  <si>
    <t>Avez-vous consommé les drogues suivantes au cours du mois dernier? Cocaïne - injection</t>
  </si>
  <si>
    <t>Haben Sie im letzten Monat die folgenden Drogen eingenommen? Kokain - gespritzt</t>
  </si>
  <si>
    <t>Har du brukt de følgende rusmidlene i løpet av den siste måneden? Kokain - injisering</t>
  </si>
  <si>
    <t>Nell’ultimo mese ha fatto uso delle seguenti droghe? Cocaina - iniettata</t>
  </si>
  <si>
    <t>Avez-vous utilisé les drogues suivantes au cours du mois écoulé ?  Cocaïne – en injection</t>
  </si>
  <si>
    <t>dcsml1m</t>
  </si>
  <si>
    <t>drug cocaine smoked last 1 month</t>
  </si>
  <si>
    <t>Have you used the following drugs in the last month? Cocaine - smoked (free base / crack)</t>
  </si>
  <si>
    <t>Avez-vous consommé les drogues suivantes au cours du mois dernier? Cocaïne - fumée (freebase / crack)</t>
  </si>
  <si>
    <t>Haben Sie im letzten Monat die folgenden Drogen eingenommen? Kokain - geraucht (Freebase / Crack)</t>
  </si>
  <si>
    <t>Har du brukt de følgende rusmidlene i løpet av den siste måneden? Kokain - røyket (fribase / crack)</t>
  </si>
  <si>
    <t>Nell’ultimo mese ha fatto uso delle seguenti droghe? Cocaina - fumata (base libera/ crack)</t>
  </si>
  <si>
    <t>Avez-vous utilisé les drogues suivantes au cours du mois écoulé ?  Cocaïne – fumée (base libre / crack)</t>
  </si>
  <si>
    <t>dcsnl1m</t>
  </si>
  <si>
    <t>drug cocaine sniffed last 1 month</t>
  </si>
  <si>
    <t>Have you used the following drugs in the last month? Cocaine - sniffed</t>
  </si>
  <si>
    <t>Avez-vous consommé les drogues suivantes au cours du mois dernier? Cocaïne - inhalée</t>
  </si>
  <si>
    <t>Haben Sie im letzten Monat die folgenden Drogen eingenommen? Kokain - gesnifft</t>
  </si>
  <si>
    <t>Har du brukt de følgende rusmidlene i løpet av den siste måneden? Kokain - sniffet</t>
  </si>
  <si>
    <t>Nell’ultimo mese ha fatto uso delle seguenti droghe? Cocaina - sniffata</t>
  </si>
  <si>
    <t>Avez-vous utilisé les drogues suivantes au cours du mois écoulé ?  Cocaïne – reniflée</t>
  </si>
  <si>
    <t>dail1m</t>
  </si>
  <si>
    <t>drug amphs injecting last 1 month</t>
  </si>
  <si>
    <t>Have you used the following drugs in the last month? Amphetamines - injecting (speed, base, ice, meth, crystal)</t>
  </si>
  <si>
    <t>Avez-vous consommé les drogues suivantes au cours du mois dernier? Amphétamines - injection (speed, base, ice, méthadone, cristal)</t>
  </si>
  <si>
    <t>Haben Sie im letzten Monat die folgenden Drogen eingenommen? Amphetamine - gespritzt (Speed, Base, Ice, Meth, Crystal)</t>
  </si>
  <si>
    <t>Har du brukt de følgende rusmidlene i løpet av den siste måneden? Amfetaminer - injisert (speed, base, ice, meth, krystall)</t>
  </si>
  <si>
    <t>Nell’ultimo mese ha fatto uso delle seguenti droghe? Anfetamine - iniettate (speed, base, ice, meth, crystal)</t>
  </si>
  <si>
    <t>Avez-vous utilisé les drogues suivantes au cours du mois écoulé ? Amphétamines – en injection (speed, base, ice, méth, crystal)</t>
  </si>
  <si>
    <t>dasl1m</t>
  </si>
  <si>
    <t>drug amphs smoked sniffed last 1 month</t>
  </si>
  <si>
    <t>Have you used the following drugs in the last month? Amphetamines - smokes / sniffed / pills</t>
  </si>
  <si>
    <t>Avez-vous consommé les drogues suivantes au cours du mois dernier? Amphétamines - fumées / inhalées / comprimés</t>
  </si>
  <si>
    <t>Haben Sie im letzten Monat die folgenden Drogen eingenommen? Amphetamine - geraucht / gesnifft / Pillen</t>
  </si>
  <si>
    <t>Har du brukt de følgende rusmidlene i løpet av den siste måneden? Amfetaminer - røyket / sniffet / piller</t>
  </si>
  <si>
    <t>Nell’ultimo mese ha fatto uso delle seguenti droghe? Anfetamine - fumate/ sniffate/ compresse</t>
  </si>
  <si>
    <t>Avez-vous utilisé les drogues suivantes au cours du mois écoulé ?  Amphétamines – fumées/reniflées/en pilules</t>
  </si>
  <si>
    <t>dopil1m</t>
  </si>
  <si>
    <t>drug opiates injecting last 1 month</t>
  </si>
  <si>
    <t>Have you used the following drugs in the last month? Other opiates- injecting (street methadone / buprenorphine / morphine)</t>
  </si>
  <si>
    <t>Avez-vous consommé les drogues suivantes au cours du mois dernier? Autres opiacés - injection (méthadone / buprénorphine, morphine achetées dans la rue)</t>
  </si>
  <si>
    <t>Haben Sie im letzten Monat die folgenden Drogen eingenommen? Sonstige Opiate - gespritzt (Straβen-Methadon / Buprenorphin, Morphin)</t>
  </si>
  <si>
    <t>Har du brukt de følgende rusmidlene i løpet av den siste måneden? Andre opiater - injisering (gatemetadon / buprenorfin, morfin)</t>
  </si>
  <si>
    <t>Nell’ultimo mese ha fatto uso delle seguenti droghe? Altri oppiacei - iniettati (metadone/ buprenorfina da spaccio, morfina)</t>
  </si>
  <si>
    <t>Avez-vous utilisé les drogues suivantes au cours du mois écoulé ? Autres opiacés – en injection (méthadone de rue / buprénorphine, morphine)</t>
  </si>
  <si>
    <t>dopsl1m</t>
  </si>
  <si>
    <t>drug opiates smoked sniffed last 1 month</t>
  </si>
  <si>
    <t>Have you used the following drugs in the last month? Other opiates - smoked / sniffed / pills</t>
  </si>
  <si>
    <t>Avez-vous consommé les drogues suivantes au cours du mois dernier? Autres opiacés - fumés / inhalés / comprimés</t>
  </si>
  <si>
    <t>Haben Sie im letzten Monat die folgenden Drogen eingenommen? Sonstige Opiate - geraucht / gesnifft / Pillen</t>
  </si>
  <si>
    <t>Har du brukt de følgende rusmidlene i løpet av den siste måneden? Andre opiater - røyket / sniffet / piller</t>
  </si>
  <si>
    <t>Nell’ultimo mese ha fatto uso delle seguenti droghe? Altri oppiacei - fumati/ sniffati/ compresse</t>
  </si>
  <si>
    <t>Avez-vous utilisé les drogues suivantes au cours du mois écoulé ?  Autres opiacés – fumés/reniflés/pilules</t>
  </si>
  <si>
    <t>dbil1m</t>
  </si>
  <si>
    <t>drug benzos injecting last 1 month</t>
  </si>
  <si>
    <t>Have you used the following drugs in the last month? Benzodiazepines - injecting</t>
  </si>
  <si>
    <t>Avez-vous consommé les drogues suivantes au cours du mois dernier? Benzodiazépines - injection</t>
  </si>
  <si>
    <t>Haben Sie im letzten Monat die folgenden Drogen eingenommen? Benzodiazepine - gespritzt</t>
  </si>
  <si>
    <t>Har du brukt de følgende rusmidlene i løpet av den siste måneden? Benzodiazepiner - injisering</t>
  </si>
  <si>
    <t>Nell’ultimo mese ha fatto uso delle seguenti droghe? Benzodiazepine - iniettate</t>
  </si>
  <si>
    <t>Avez-vous utilisé les drogues suivantes au cours du mois écoulé ?  Benzodiazépines – en injection</t>
  </si>
  <si>
    <t>dbsl1m</t>
  </si>
  <si>
    <t>drug benzos sniffed last 1 month</t>
  </si>
  <si>
    <t>Have you used the following drugs in the last month? Benzodiazepines - pills / sniffed</t>
  </si>
  <si>
    <t>Avez-vous consommé les drogues suivantes au cours du mois dernier? Benzodiazépines - comprimés / inhalées</t>
  </si>
  <si>
    <t>Haben Sie im letzten Monat die folgenden Drogen eingenommen? Benzodiazepine - Pillen / gesnifft</t>
  </si>
  <si>
    <t>Har du brukt de følgende rusmidlene i løpet av den siste måneden? Benzodiazepiner - piller / sniffet</t>
  </si>
  <si>
    <t>Nell’ultimo mese ha fatto uso delle seguenti droghe? Benzodiazepine - compresse/sniffate</t>
  </si>
  <si>
    <t>Avez-vous utilisé les drogues suivantes au cours du mois écoulé ? Benzodiazépines – pilules/reniflées</t>
  </si>
  <si>
    <t>dmhl1m</t>
  </si>
  <si>
    <t>drug marijuana hasish last 1 month</t>
  </si>
  <si>
    <t>Have you used the following drugs in the last month? Marijuana, hashish, pot, weed</t>
  </si>
  <si>
    <t>Avez-vous consommé les drogues suivantes au cours du mois dernier? Marijuana, hashish, cannabis, herbe</t>
  </si>
  <si>
    <t>Haben Sie im letzten Monat die folgenden Drogen eingenommen? Marihuana, Haschisch, Pot, Gras</t>
  </si>
  <si>
    <t>Har du brukt de følgende rusmidlene i løpet av den siste måneden? Marihuana eller hasj</t>
  </si>
  <si>
    <t>Nell’ultimo mese ha fatto uso delle seguenti droghe? Marijuana, hashish, fumo, erba</t>
  </si>
  <si>
    <t>Avez-vous utilisé les drogues suivantes au cours du mois écoulé ?  Marijuana, haschich, pot, herbe</t>
  </si>
  <si>
    <t>dol1m</t>
  </si>
  <si>
    <t>drug other last 1 month</t>
  </si>
  <si>
    <t>Have you used the following drugs in the last month? Other</t>
  </si>
  <si>
    <t>Avez-vous consommé les drogues suivantes au cours du mois dernier? Autre</t>
  </si>
  <si>
    <t>Haben Sie im letzten Monat die folgenden Drogen eingenommen? Sonstiges</t>
  </si>
  <si>
    <t xml:space="preserve">Har du brukt de følgende rusmidlene i løpet av den siste måneden? Annet </t>
  </si>
  <si>
    <t xml:space="preserve">Nell’ultimo mese ha fatto uso delle seguenti droghe? Altro </t>
  </si>
  <si>
    <t>Avez-vous utilisé les drogues suivantes au cours du mois écoulé ?  Autre</t>
  </si>
  <si>
    <t>dol1ms</t>
  </si>
  <si>
    <t>drug other last 1 month nos</t>
  </si>
  <si>
    <t>not(selected(${dol1m},'0'))</t>
  </si>
  <si>
    <t>Have you used the following drugs in the last month? Other - specify</t>
  </si>
  <si>
    <t>Avez-vous consommé les drogues suivantes au cours du mois dernier? Autre - spécifier</t>
  </si>
  <si>
    <t>Haben Sie im letzten Monat die folgenden Drogen eingenommen? Sonstiges - angeben</t>
  </si>
  <si>
    <t>Har du brukt de følgende rusmidlene i løpet av den siste måneden? Annet - spesifiser</t>
  </si>
  <si>
    <t>Nell’ultimo mese ha fatto uso delle seguenti droghe? Altro - specificare</t>
  </si>
  <si>
    <t>Avez-vous utilisé les drogues suivantes au cours du mois écoulé ? Autre - veuillez préciser</t>
  </si>
  <si>
    <t>select_one dif</t>
  </si>
  <si>
    <t>difl1m</t>
  </si>
  <si>
    <t>drug inject frequency last 1 month</t>
  </si>
  <si>
    <t>How often did you inject drugs in the last month?</t>
  </si>
  <si>
    <t>À quelle fréquence avez-vous pris des injections au cours du mois dernier ?</t>
  </si>
  <si>
    <t>Wie oft haben Sie sich im letzten Monat gespritzt?</t>
  </si>
  <si>
    <t>Hvor ofte har du injisert i løpet av den siste måneden?</t>
  </si>
  <si>
    <t>Con che frequenza si è iniettato/a droghe nell’ultimo mese?</t>
  </si>
  <si>
    <t>À quelle fréquence vous êtes-vous fait une injection au cours du mois écoulé ?</t>
  </si>
  <si>
    <t>select_one dim</t>
  </si>
  <si>
    <t>diml1m</t>
  </si>
  <si>
    <t>drug inject most last 1 month</t>
  </si>
  <si>
    <t>not(selected(${difl1m},'0'))</t>
  </si>
  <si>
    <t>What drug did you inject MOST OFTEN in the last month?</t>
  </si>
  <si>
    <t>Quelle drogue avez-vous LE PLUS SOUVENT consommée par injection au cours du mois dernier?</t>
  </si>
  <si>
    <t>Welche Droge haben Sie sich im letzten Monat AM HÄUFIGSTEN gespritzt?</t>
  </si>
  <si>
    <t>Hvilket rusmiddel injiserte du OFTEST i løpet av den siste måneden?</t>
  </si>
  <si>
    <t>Quale sostanza si è iniettato/a PIÙ SPESSO nell’ultimo mese?</t>
  </si>
  <si>
    <t>Quelle drogue vous êtes-vous injectée le PLUS SOUVENT au cours du mois écoulé ?</t>
  </si>
  <si>
    <t>diml1ms</t>
  </si>
  <si>
    <t>drug inject most last 1 month nos</t>
  </si>
  <si>
    <t>not(selected(${difl1m},'0')) and selected(${diml1m},'77')</t>
  </si>
  <si>
    <t>What drug did you inject MOST OFTEN in the last month? Other - specify</t>
  </si>
  <si>
    <t>Quelle drogue avez-vous LE PLUS SOUVENT consommée par injection au cours du mois dernier? Autre - spécifier</t>
  </si>
  <si>
    <t>Welche Droge haben Sie sich im letzten Monat AM HÄUFIGSTEN gespritzt? Sonstiges - angeben</t>
  </si>
  <si>
    <t>Hvilket rusmiddel injiserte du OFTEST i løpet av den siste måneden? Annet - spesifiser</t>
  </si>
  <si>
    <t>Quale sostanza si è iniettato/a PIÙ SPESSO nell’ultimo mese? Altro - specificare</t>
  </si>
  <si>
    <t>Quelle drogue vous êtes-vous injectée le PLUS SOUVENT au cours du mois écoulé ? Autre - veuillez préciser</t>
  </si>
  <si>
    <t>select_one dis</t>
  </si>
  <si>
    <t>disl1m</t>
  </si>
  <si>
    <t>drug inject sterile last 1 month</t>
  </si>
  <si>
    <t>How often did you use a NEW sterile needle and syringe in the last month?</t>
  </si>
  <si>
    <t>À quelle fréquence avez-vous utilisé une aiguille et une seringue stériles et NEUVES au cours du mois dernier?</t>
  </si>
  <si>
    <t>Wie oft haben Sie im letzten Monat eine NEUE sterile Nadel oder Spritze verwendet?</t>
  </si>
  <si>
    <t>Hvor ofte brukte du en UBRUKT, steril nål og sprøyte i løpet av den siste måneden?</t>
  </si>
  <si>
    <t>Con che frequenza ha usato un NUOVO set di ago e siringa sterile nell’ultimo mese?</t>
  </si>
  <si>
    <t>À quelle fréquence avez-vous utilisé une aiguille et une seringue NEUVES stériles  au cours du mois écoulé ?</t>
  </si>
  <si>
    <t>select_one diu</t>
  </si>
  <si>
    <t>diual1m</t>
  </si>
  <si>
    <t>drug inject unsterile after last 1 month</t>
  </si>
  <si>
    <t>How many times in the last month have you used a needle and / or syringe after someone else had already used it?</t>
  </si>
  <si>
    <t>Combien de fois au cours du mois dernier avez-vous utilisé une aiguille et / ou une seringue après que quelqu’un d’autre l’ait déjà utilisée?</t>
  </si>
  <si>
    <t>Wie oft im letzten Monat haben Sie eine Nadel und / oder Spritze verwendet, nachdem eine andere Person diese bereits verwendet hatte?</t>
  </si>
  <si>
    <t>Hvor mange ganger i løpet av den siste måneden har du brukt en nål og / eller sprøyte etter at noen andre har brukt den?</t>
  </si>
  <si>
    <t>Quante volte nell’ultimo mese ha usato un ago e/o una siringa dopo che li aveva già usati qualcun altro?</t>
  </si>
  <si>
    <t>Combien de fois au cours du mois écoulé avez-vous utilisé une aiguille et/ou une seringue après que quelqu'un d'autre s'en soit déjà servi ?</t>
  </si>
  <si>
    <t>select_multiple diuu</t>
  </si>
  <si>
    <t>diuau</t>
  </si>
  <si>
    <t>drug inject unsterile after user</t>
  </si>
  <si>
    <t>Who were these people?</t>
  </si>
  <si>
    <t>Select all that apply</t>
  </si>
  <si>
    <t>Qui étaient ces personnes?</t>
  </si>
  <si>
    <t>Sélectionner toutes les réponses adéquate</t>
  </si>
  <si>
    <t>Wer waren diese Personen?</t>
  </si>
  <si>
    <t>Alles zutreffende auswählen</t>
  </si>
  <si>
    <t>Hvem var disse menneskene?</t>
  </si>
  <si>
    <t>Velg alle alternativene som gjelder</t>
  </si>
  <si>
    <t>Chi erano queste persone? (può selezionare più di una risposta)</t>
  </si>
  <si>
    <t>Selezionare tutte le risposte pertinenti</t>
  </si>
  <si>
    <t xml:space="preserve">Qui étaient ces personnes ? </t>
  </si>
  <si>
    <t>diuaus</t>
  </si>
  <si>
    <t>drug inject unsterile after user nos</t>
  </si>
  <si>
    <t>not(selected(${difl1m},'0')) and selected(${diuau},'77')</t>
  </si>
  <si>
    <t>Who were these people? Other - specify</t>
  </si>
  <si>
    <t>Qui étaient ces personnes? Autre - spécifier</t>
  </si>
  <si>
    <t>Wer waren diese Personen? Sonstiges - angeben</t>
  </si>
  <si>
    <t>Hvem var disse menneskene? Annet - spesifiser</t>
  </si>
  <si>
    <t>Chi erano queste persone? (può selezionare più di una risposta) Altro - specificare</t>
  </si>
  <si>
    <t>Qui étaient ces personnes ? Autre - veuillez préciser</t>
  </si>
  <si>
    <t>diubl1m</t>
  </si>
  <si>
    <t>drug inject unsterile before last 1 month</t>
  </si>
  <si>
    <t>How many times in the last month has someone used a needle and / or syringe after you have used it?</t>
  </si>
  <si>
    <t>Combien de fois au cours du mois dernier quelqu’un a-t-il utilisé une aiguille et / ou une seringue après que vous l’ayez utilisée?</t>
  </si>
  <si>
    <t>Wie oft im letzten Monat hat jemand eine Nadel und / oder Spritze verwendet, nachdem Sie diese bereits verwendet hatten?</t>
  </si>
  <si>
    <t>Hvor mange ganger i løpet av den siste måneden har noen brukt en nål og / eller sprøyte etter at du har brukt den?</t>
  </si>
  <si>
    <t>Quante volte nell’ultimo mese qualcuno ha usato un ago e/o una siringa dopo che li aveva già usati Lei?</t>
  </si>
  <si>
    <t>Combien de fois au cours du mois écoulé quelqu'un a-t-il utilisé une aiguille et/ou une seringue après que vous vous en soyez servi(e) ?</t>
  </si>
  <si>
    <t>diubu</t>
  </si>
  <si>
    <t>drug inject unsterile before user</t>
  </si>
  <si>
    <t>Qui étaient ces personnes ?</t>
  </si>
  <si>
    <t>diubus</t>
  </si>
  <si>
    <t>drug inject unsterile before user nos</t>
  </si>
  <si>
    <t>not(selected(${difl1m},'0')) and selected(${diubu},'77')</t>
  </si>
  <si>
    <t>select_multiple diue</t>
  </si>
  <si>
    <t>diuael1m</t>
  </si>
  <si>
    <t>drug inject unsterile after equip last 1 month</t>
  </si>
  <si>
    <t>What injecting equipment have you used after anyone else in the last month?</t>
  </si>
  <si>
    <t>Quel matériel d’injection avez-vous utilisé après quelqu’un d’autre au cours du mois dernier?</t>
  </si>
  <si>
    <t>Welche Spritzgeräte haben Sie im letzten Monat nach einer anderen Person verwendet?</t>
  </si>
  <si>
    <t>Hva slags injiseringsutstyr har du brukt etter andre i løpet av den siste måneden?</t>
  </si>
  <si>
    <t>Quali strumenti per iniezione ha usato dopo qualcun altro nell’ultimo mese? (può selezionare più di una risposta)</t>
  </si>
  <si>
    <t>Quel matériel d'injection avez-vous utilisé après quelqu'un d'autre au cours du mois écoulé ?</t>
  </si>
  <si>
    <t>select_one dmf</t>
  </si>
  <si>
    <t>dmfl1m</t>
  </si>
  <si>
    <t>drug marijuana frequency last 1 month</t>
  </si>
  <si>
    <t>How often have you used marijuana / cannabis in the last month?</t>
  </si>
  <si>
    <t>À quelle fréquence avez-vous consommé de la marijuana ou du cannabis au cours du dernier mois?</t>
  </si>
  <si>
    <t>Wie oft haben Sie im letzten Monat Marihuana / Cannabis eingenommen?</t>
  </si>
  <si>
    <t>Hvor ofte har du brukt marihuana / cannabis i løpet av den siste måneden?</t>
  </si>
  <si>
    <t>Nell’ultimo mese con che frequenza ha fatto uso di marijuana/cannabis?</t>
  </si>
  <si>
    <t>À quelle fréquence avez-vous utilisé de la marijuana/du cannabis au cours du mois écoulé ?</t>
  </si>
  <si>
    <t>select_one daf</t>
  </si>
  <si>
    <t>dafc</t>
  </si>
  <si>
    <t>drug alcohol frequency current</t>
  </si>
  <si>
    <t>How often do you have a drink containing alcohol?</t>
  </si>
  <si>
    <t>À quelle fréquence consommez-vous des boissons alcoolisées?</t>
  </si>
  <si>
    <t>Wie oft trinken Sie alkoholhaltige Getränke?</t>
  </si>
  <si>
    <t>Hvor ofte drikker du noe som inneholder alkohol?</t>
  </si>
  <si>
    <t>Con che frequenza assume bevande alcoliche?</t>
  </si>
  <si>
    <t>À quelle fréquence buvez-vous une boisson alcoolisée ?</t>
  </si>
  <si>
    <t>select_one dad</t>
  </si>
  <si>
    <t>dadtd</t>
  </si>
  <si>
    <t>drug alcohol drinks typical day</t>
  </si>
  <si>
    <t>not(selected(${dafc},'0'))</t>
  </si>
  <si>
    <t>How many standard drinks do you have on a typical day when you are drinking?</t>
  </si>
  <si>
    <t>Select one. Standard drink guide examples: 1 Bottle / Can (375ml) beer = 1 standard drink; Average Serving of Wine = 1 and a 1/2 standard drinks; 1 Shot (30ml) of spirits = 1 standard drink</t>
  </si>
  <si>
    <t>Combien de boissons standards consommez-vous généralement un jour où vous buvez?</t>
  </si>
  <si>
    <t>Sélectionnez une réponse. Exemples de boissons standards: 1 bouteille / canette (375 ml) de bière = 1 boisson standard; Quantité moyenne de vin = 1,5 boissons standards; 1 shot (30 ml) de spiritueux = 1 boisson standard</t>
  </si>
  <si>
    <t>Wie viele Standarddrinks nehmen Sie an einem typischen Tag zu sich, wenn Sie trinken?</t>
  </si>
  <si>
    <t>Wähle eins. Beispiele von Standarddrinks: 1 Flasche / Dose (375 ml) Bier = 1 Standarddrink; Durchschnittliche Portion Wein = 1,5 Standarddrinks; 1 Schuss (30 ml) Alkohol = 1 Standarddrink</t>
  </si>
  <si>
    <t>Hvor mange standarddrinker drikker du på en typisk dag når du drikker?</t>
  </si>
  <si>
    <t>Velg en. Veiledende eksempler på standarddrinker: 1 Flaske / boks med øl (375 ml) = 1 standarddrink; Gjennomsnittlig mengde med vin = 1,5 standarddrinker; 1 shot med sprit (30 ml) = 1 standarddrink</t>
  </si>
  <si>
    <t>Quante bevande standard assume in una giornata tipica in cui beve?</t>
  </si>
  <si>
    <t>Selezionare una. (Esempi di bevande standard: 1 bottiglia/lattina (375 ml) di birra = 1 bevanda standard; 1 bicchiere medio di vino = 1,5 bevande standard; 1 shot (30 ml) di superalcolico = 1 bevanda standard)</t>
  </si>
  <si>
    <t>Lorsque vous buvez, combien de verres standard buvez-vous un jour type ?</t>
  </si>
  <si>
    <t>Sélectionnez une réponse. (Exemples de verres standard : 1 bouteille/canette (375 ml) de bière = 1 verre standard ; portion moyenne de vin = 1,5 verre standard ; 1 verre (30 ml) de spiritueux = 1 verre standard)</t>
  </si>
  <si>
    <t>select_one dab</t>
  </si>
  <si>
    <t>dabf</t>
  </si>
  <si>
    <t>drug alcohol binge frequency</t>
  </si>
  <si>
    <t>How often do you have six or more standard drinks on one occasion?</t>
  </si>
  <si>
    <t>À quelle fréquence consommez-vous au moins six boissons standards lors d’une seule occasion?</t>
  </si>
  <si>
    <t>Wie oft nehmen Sie sechs oder mehr Standarddrinks auf einmal zu sich?</t>
  </si>
  <si>
    <t>Hvor ofte drikker du seks eller flere standarddrinker ved én anledning?</t>
  </si>
  <si>
    <t>Con che frequenza assume sei o più bevande standard in una sola occasione?</t>
  </si>
  <si>
    <t>À quelle fréquence buvez-vous six verres standard ou plus en une même occasion ?</t>
  </si>
  <si>
    <t>Sélectionnez un</t>
  </si>
  <si>
    <t>select_one dcd</t>
  </si>
  <si>
    <t>dcdtd</t>
  </si>
  <si>
    <t>drug caffeine drinks typical day</t>
  </si>
  <si>
    <t>How many standard drinks do you have containing caffeine on a typical day?</t>
  </si>
  <si>
    <t>Select one. 1 cup of coffee or 1 can of red bull = 1 standard drink containing caffeine or 80mg of caffeine</t>
  </si>
  <si>
    <t>Combien de boissons standards contenant de la caféine consommez-vous généralement dans une journée?</t>
  </si>
  <si>
    <t>Sélectionnez une réponse. 1 tasse de café ou 1 canette de Red Bull = 1 boisson standard contenant de la caféine ou 80 mg de caféine</t>
  </si>
  <si>
    <t>Wie viele koffeinhaltige Standarddrinks nehmen Sie an einem gewöhnlichen Tag zu sich?</t>
  </si>
  <si>
    <t>Wähle eins. 1 Tasse Kaffee oder 1 Dose Red Bull = 1 koffeinhaltiger Standarddrink oder 80 mg Koffein</t>
  </si>
  <si>
    <t>Hvor mange standarddrinker som inneholder koffein, drikker du i løpet av en vanlig dag?</t>
  </si>
  <si>
    <t>Velg en. 1 kopp med kaffe eller 1 boks med red bull = 1 standarddrikk som inneholder koffein eller 80 mg koffein</t>
  </si>
  <si>
    <t xml:space="preserve">Quante bevande standard contenenti caffeina assume in una giornata tipica? </t>
  </si>
  <si>
    <t>Selezionare una. (per es, : 1 tazza di caffè o 1 lattina di Red Bull = 1 bevanda standard contenente caffeina o 80 mg di caffeina)</t>
  </si>
  <si>
    <t xml:space="preserve">Combien de boissons standard contenant de la caféine buvez-vous pendant un jour type ? </t>
  </si>
  <si>
    <t>Sélectionnez une réponse. (Par ex: 1 tasse de café ou 1 canette de Red Bull = 1 boisson standard contenant de la caféine ou 80 mg de caféine)</t>
  </si>
  <si>
    <t>dth</t>
  </si>
  <si>
    <t>Drug Treatment History</t>
  </si>
  <si>
    <t>Historique de traitement contre les drogues</t>
  </si>
  <si>
    <t>Anamnese der Drogentherapie</t>
  </si>
  <si>
    <t>Historikk for behandling for rusmidler</t>
  </si>
  <si>
    <t>Anamnesi del trattamento delle tossicodipendenze</t>
  </si>
  <si>
    <t>Antécédents de traitement de la toxicomanie</t>
  </si>
  <si>
    <t>nl_dth</t>
  </si>
  <si>
    <t>The next few questions are about drug and alcohol treatment. It is important for us to know your drug and alcohol treatment history so we can see whether it impacts your hepatitis C treatment.</t>
  </si>
  <si>
    <t>Les quelques questions qui suivent concernent le traitement contre les drogues et l’alcool. Il est important que nous connaissions votre historique de traitements contre les drogues et l’alcool afin de pouvoir considérer ses impacts sur votre traitement contre l’hépatite C.</t>
  </si>
  <si>
    <t>Die folgenden Fragen beziehen sich auf die Drogen- und Alkoholtherapie. Es ist entscheidend für uns, die Anamnese Ihrer Drogen- und Alkoholtherapie zu kennen, sodass wir beurteilen können, ob diese Ihre Hepatitis-C-Therapie beeinflusst.</t>
  </si>
  <si>
    <t>De følgende spørsmålene handler om behandling for rusavhengighet Det er viktig for oss å vite din behandlingshistorikk i forbindelse med rusmidler og alkohol, slik at vi kan se om det påvirker din hepatitt C-behandling.</t>
  </si>
  <si>
    <t>Le prossime domande riguardano il trattamento delle tossicodipendenze e dell’alcolismo. Per noi è importante conoscere la Sua anamnesi del trattamento delle tossicodipendenze e dell’alcolismo per poter capire se influisce sul Suo trattamento per l’epatite C.</t>
  </si>
  <si>
    <t>Les prochaines questions concernent le traitement de la toxicomanie et de l'alcoolisme. Il est important que nous connaissions vos antécédents de traitement de la toxicomanie et de l'alcoolisme pour savoir si cela a un impact sur le traitement de votre hépatite C</t>
  </si>
  <si>
    <t>dtmdc</t>
  </si>
  <si>
    <t>drug treatment methadone current</t>
  </si>
  <si>
    <t>Please tick any drug treatments you are having now. Methadone (including biodone)</t>
  </si>
  <si>
    <t>Veuillez cocher tous les traitements contre les drogues que vous recevez maintenant. Méthadone (y compris biodone)</t>
  </si>
  <si>
    <t>Bitte kreuzen Sie sämtliche Drogentherapien an, denen Sie gegenwärtig unterzogen werden. Methadon (einschlieβlich Biodon)</t>
  </si>
  <si>
    <t>Merk av for alle rusmiddelbehandlinger du mottar nå. Metadon (inkludert biodon)</t>
  </si>
  <si>
    <t>Selezioni tutti i trattamenti delle tossicodipendenze a cui è attualmente sottoposto/a. Metadone (incluso biodone)</t>
  </si>
  <si>
    <t>Veuillez cocher tous les traitements de la toxicomanie que vous suivez actuellement. Méthadone (y compris biodone)</t>
  </si>
  <si>
    <t>dtboc</t>
  </si>
  <si>
    <t>drug treatment bupren only current</t>
  </si>
  <si>
    <t>Please tick any drug treatments you are having now. Buprenorphine</t>
  </si>
  <si>
    <t>Veuillez cocher tous les traitements contre les drogues que vous recevez maintenant. Buprénorphine</t>
  </si>
  <si>
    <t>Bitte kreuzen Sie sämtliche Drogentherapien an, denen Sie gegenwärtig unterzogen werden. Buprenorphin</t>
  </si>
  <si>
    <t>Merk av for alle rusmiddelbehandlinger du mottar nå. Buprenorfin</t>
  </si>
  <si>
    <t>Selezioni tutti i trattamenti delle tossicodipendenze a cui è attualmente sottoposto/a. Buprenorfina</t>
  </si>
  <si>
    <t>Veuillez cocher tous les traitements de la toxicomanie que vous suivez actuellement. Buprénorphine</t>
  </si>
  <si>
    <t>dtbnc</t>
  </si>
  <si>
    <t>drug treatment bupren naloxone current</t>
  </si>
  <si>
    <t>Please tick any drug treatments you are having now. Buprenorphine / Naloxone (Suboxone)</t>
  </si>
  <si>
    <t>Veuillez cocher tous les traitements contre les drogues que vous recevez maintenant. Buprénorphine / Naloxone (Suboxone)</t>
  </si>
  <si>
    <t>Bitte kreuzen Sie sämtliche Drogentherapien an, denen Sie gegenwärtig unterzogen werden. Nuprenorphin / Naloxon (Suboxon)</t>
  </si>
  <si>
    <t>Merk av for alle rusmiddelbehandlinger du mottar nå. Buprenorfin / nalokson (suboxone)</t>
  </si>
  <si>
    <t>Selezioni tutti i trattamenti delle tossicodipendenze a cui è attualmente sottoposto/a. Buprenorfina/ Naloxone (Suboxone)</t>
  </si>
  <si>
    <t>Veuillez cocher tous les traitements de la toxicomanie que vous suivez actuellement. Buprénorphine/Naloxone (Suboxone)</t>
  </si>
  <si>
    <t>dtdtc</t>
  </si>
  <si>
    <t>drug treatment detox current</t>
  </si>
  <si>
    <t>Please tick any drug treatments you are having now. Detoxification (inc home detox and rapid detox)</t>
  </si>
  <si>
    <t>Veuillez cocher tous les traitements contre les drogues que vous recevez maintenant. Détoxification (y compris détoxification à domicile et détoxification rapide)</t>
  </si>
  <si>
    <t>Bitte kreuzen Sie sämtliche Drogentherapien an, denen Sie gegenwärtig unterzogen werden. Entzug (einschl. Home Detox und Rapid Detox)</t>
  </si>
  <si>
    <t>Merk av for alle rusmiddelbehandlinger du mottar nå. Avrusning (inkludert hjemmeavrusning og hurtigavrusning)</t>
  </si>
  <si>
    <t>Selezioni tutti i trattamenti delle tossicodipendenze a cui è attualmente sottoposto/a. Disintossicazione (inclusa quella da casa e quella rapida)</t>
  </si>
  <si>
    <t>Veuillez cocher tous les traitements de la toxicomanie que vous suivez actuellement. Désintoxication (y compris désintoxication à domicile et désintoxication rapide)</t>
  </si>
  <si>
    <t>dtcrc</t>
  </si>
  <si>
    <t>drug treatment community rehab current</t>
  </si>
  <si>
    <t>Please tick any drug treatments you are having now. Therapeutic community / rehab</t>
  </si>
  <si>
    <t>Veuillez cocher tous les traitements contre les drogues que vous recevez maintenant. Communauté thérapeutique / Cure de désintoxication</t>
  </si>
  <si>
    <t>Bitte kreuzen Sie sämtliche Drogentherapien an, denen Sie gegenwärtig unterzogen werden. Therapeutische Gemeinschaft / Entzugsklinik</t>
  </si>
  <si>
    <t>Merk av for alle rusmiddelbehandlinger du mottar nå. Terapeutisk samfunn / rehabilitering</t>
  </si>
  <si>
    <t>Selezioni tutti i trattamenti delle tossicodipendenze a cui è attualmente sottoposto/a. Comunità terapeutica/ di recupero</t>
  </si>
  <si>
    <t>Veuillez cocher tous les traitements de la toxicomanie que vous suivez actuellement. Communauté thérapeutique/réadaptation</t>
  </si>
  <si>
    <t>dtnac</t>
  </si>
  <si>
    <t>drug treatment narcotics anon current</t>
  </si>
  <si>
    <t>Please tick any drug treatments you are having now. Narcotics Anonymous</t>
  </si>
  <si>
    <t>Veuillez cocher tous les traitements contre les drogues que vous recevez maintenant. Narcotiques Anonymes</t>
  </si>
  <si>
    <t>Bitte kreuzen Sie sämtliche Drogentherapien an, denen Sie gegenwärtig unterzogen werden. Narcotics Anonymous</t>
  </si>
  <si>
    <t>Merk av for alle rusmiddelbehandlinger du mottar nå. Anonyme narkomane</t>
  </si>
  <si>
    <t>Selezioni tutti i trattamenti delle tossicodipendenze a cui è attualmente sottoposto/a. Narcotici Anonimi</t>
  </si>
  <si>
    <t>Veuillez cocher tous les traitements de la toxicomanie que vous suivez actuellement. Narcotiques Anonymes</t>
  </si>
  <si>
    <t>dtdcc</t>
  </si>
  <si>
    <t>drug treatment drug counseling current</t>
  </si>
  <si>
    <t>Please tick any drug treatments you are having now. Drug counselling</t>
  </si>
  <si>
    <t>Veuillez cocher tous les traitements contre les drogues que vous recevez maintenant. Rééducation des toxicomanes</t>
  </si>
  <si>
    <t>Bitte kreuzen Sie sämtliche Drogentherapien an, denen Sie gegenwärtig unterzogen werden. Drogenberatung</t>
  </si>
  <si>
    <t>Merk av for alle rusmiddelbehandlinger du mottar nå. Rusmiddelkonsulent</t>
  </si>
  <si>
    <t>Selezioni tutti i trattamenti delle tossicodipendenze a cui è attualmente sottoposto/a. Consulenza per le tossicodipendenze</t>
  </si>
  <si>
    <t>Veuillez cocher tous les traitements de la toxicomanie que vous suivez actuellement. Conseil professionnel</t>
  </si>
  <si>
    <t>dtntc</t>
  </si>
  <si>
    <t>drug treatment naltrexone current</t>
  </si>
  <si>
    <t>Please tick any drug treatments you are having now. Naltrexone treatment</t>
  </si>
  <si>
    <t>Veuillez cocher tous les traitements contre les drogues que vous recevez maintenant. Traitement au Naltrexone</t>
  </si>
  <si>
    <t>Bitte kreuzen Sie sämtliche Drogentherapien an, denen Sie gegenwärtig unterzogen werden. Behandlung mit Naltrexon</t>
  </si>
  <si>
    <t>Merk av for alle rusmiddelbehandlinger du mottar nå. Naltreksonbehandling</t>
  </si>
  <si>
    <t>Selezioni tutti i trattamenti delle tossicodipendenze a cui è attualmente sottoposto/a. Trattamento con naltrexone</t>
  </si>
  <si>
    <t>Veuillez cocher tous les traitements de la toxicomanie que vous suivez actuellement. Traitement de neltrexone</t>
  </si>
  <si>
    <t>dtcec</t>
  </si>
  <si>
    <t>drug treatment court ordered education current</t>
  </si>
  <si>
    <t>Please tick any drug treatments you are having now. Court ordered drug education program</t>
  </si>
  <si>
    <t>Veuillez cocher tous les traitements contre les drogues que vous recevez maintenant. Programme d’éducation sur les drogues imposé par un tribunal</t>
  </si>
  <si>
    <t>Bitte kreuzen Sie sämtliche Drogentherapien an, denen Sie gegenwärtig unterzogen werden. Gerichtlich angeordnetes Drogenaufklärungsprogramm</t>
  </si>
  <si>
    <t>Merk av for alle rusmiddelbehandlinger du mottar nå. Rettskjent rusmiddelutdanningsprogram</t>
  </si>
  <si>
    <t>Selezioni tutti i trattamenti delle tossicodipendenze a cui è attualmente sottoposto/a. Programma di riabilitazione richiesto dal tribunale</t>
  </si>
  <si>
    <t>Veuillez cocher tous les traitements de la toxicomanie que vous suivez actuellement. Programme d'éducation sur les drogues ordonné par un tribunal</t>
  </si>
  <si>
    <t>dtoc</t>
  </si>
  <si>
    <t>drug treatment other current</t>
  </si>
  <si>
    <t>Please tick any drug treatments you are having now. Other</t>
  </si>
  <si>
    <t>Veuillez cocher tous les traitements contre les drogues que vous recevez maintenant. Autre</t>
  </si>
  <si>
    <t xml:space="preserve">Bitte kreuzen Sie sämtliche Drogentherapien an, denen Sie gegenwärtig unterzogen werden. Sonstiges </t>
  </si>
  <si>
    <t xml:space="preserve">Merk av for alle rusmiddelbehandlinger du mottar nå. Annet </t>
  </si>
  <si>
    <t>Selezioni tutti i trattamenti delle tossicodipendenze a cui è attualmente sottoposto/a. Altro</t>
  </si>
  <si>
    <t>Veuillez cocher tous les traitements de la toxicomanie que vous suivez actuellement. Autre</t>
  </si>
  <si>
    <t>dtocs</t>
  </si>
  <si>
    <t>drug treatment other current nos</t>
  </si>
  <si>
    <t>not(selected(${dtoc},'0'))</t>
  </si>
  <si>
    <t>Please tick any drug treatments you are having now. Other - specify</t>
  </si>
  <si>
    <t>Veuillez cocher tous les traitements contre les drogues que vous recevez maintenant. Autre - spécifier</t>
  </si>
  <si>
    <t>Bitte kreuzen Sie sämtliche Drogentherapien an, denen Sie gegenwärtig unterzogen werden. Sonstiges - angeben</t>
  </si>
  <si>
    <t>Merk av for alle rusmiddelbehandlinger du mottar nå. Annet - spesifiser</t>
  </si>
  <si>
    <t>Selezioni tutti i trattamenti delle tossicodipendenze a cui è attualmente sottoposto/a. Altro - specificare</t>
  </si>
  <si>
    <t>Veuillez cocher tous les traitements de la toxicomanie que vous suivez actuellement. Autre - veuillez préciser</t>
  </si>
  <si>
    <t>ss</t>
  </si>
  <si>
    <t>Social Support</t>
  </si>
  <si>
    <t>Soutien social</t>
  </si>
  <si>
    <t>Soziale Unterstützung</t>
  </si>
  <si>
    <t>Sosial støtte</t>
  </si>
  <si>
    <t>Sostegno sociale</t>
  </si>
  <si>
    <t>nl_ss</t>
  </si>
  <si>
    <t>These questions are about social support, these include your relationship with friends and family and how supported you feel.</t>
  </si>
  <si>
    <t>Ces questions concernent le soutien social, elles incluent votre relation avec vos amis et votre famille et comment vous vous sentez soutenu(e).</t>
  </si>
  <si>
    <t>Diese Fragen beziehen sich auf die soziale Unterstützung und umfassen Ihre Beziehung zu Freunden und der Familie, beziehungsweise wie unterstützt Sie sich fühlen.</t>
  </si>
  <si>
    <t>Disse spørsmålene handler om sosial støtte. Dette inkluderer ditt forhold til venner og familie og hvor mye støtte du føler at du får.</t>
  </si>
  <si>
    <t xml:space="preserve">Queste domande riguardano il sostegno sociale che include il Suo rapporto con amici e familiari e quanto Lei si sente sostenuto/a. </t>
  </si>
  <si>
    <t>Ces questions portent sur le soutien social, ce qui inclut vos relations avec vos amis et votre famille et dans quelle mesure vous vous sentez soutenu(e).</t>
  </si>
  <si>
    <t>select_one hla</t>
  </si>
  <si>
    <t>hlal6m</t>
  </si>
  <si>
    <t>housing locations amount last 6 months</t>
  </si>
  <si>
    <t>How many different places have you lived in over the last six months?</t>
  </si>
  <si>
    <t>Dans combien de lieux différents avez-vous vécu au cours des six derniers mois?</t>
  </si>
  <si>
    <t>An wie vielen verschiedenen Orten haben Sie in den letzten sechs Monaten gelebt?</t>
  </si>
  <si>
    <t>Hvor mange forskjellige steder har du bodd i løpet av det siste halve året?</t>
  </si>
  <si>
    <t>In quanti posti diversi ha vissuto negli ultimi sei mesi?</t>
  </si>
  <si>
    <t>Dans combien d'endroits différents avez-vous vécu au cours des six derniers mois ?</t>
  </si>
  <si>
    <t>select_one jnp</t>
  </si>
  <si>
    <t>jnpl6m</t>
  </si>
  <si>
    <t>jobs none proportion last 6 months</t>
  </si>
  <si>
    <t>How much of the last six months have you been unemployed?</t>
  </si>
  <si>
    <t>Au cours des six derniers mois, combien de temps avez-vous été au chômage?</t>
  </si>
  <si>
    <t>Wie lange waren Sie in den letzten sechs Monaten arbeitslos?</t>
  </si>
  <si>
    <t>I hvor stor del av det siste halve året har du vært arbeidsledig?</t>
  </si>
  <si>
    <t>Per quanto tempo negli ultimi sei mesi è rimasto/a senza impiego?</t>
  </si>
  <si>
    <t>Pendant combien de temps avez-vous été sans emploi au cours des six derniers mois ?</t>
  </si>
  <si>
    <t>select_one jda</t>
  </si>
  <si>
    <t>jdal6m</t>
  </si>
  <si>
    <t>jobs different amount last 6 months</t>
  </si>
  <si>
    <t>How many different full time jobs have you had in the last six months?</t>
  </si>
  <si>
    <t>Combien d’emplois à plein temps différents avez-vous eu au cours des six derniers mois?</t>
  </si>
  <si>
    <t>Wie viele unterschiedliche Ganztagsbeschäftigungen hatten Sie in den letzten sechs Monaten?</t>
  </si>
  <si>
    <t>Hvor mange forskjellige heltidsjobber har du hatt i løpet av det siste halve året?</t>
  </si>
  <si>
    <t>Quanti diversi impieghi a tempo pieno ha avuto negli ultimi sei mesi?</t>
  </si>
  <si>
    <t>Combien d'emplois à plein temps avez-vous occupé au cours des six derniers mois ?</t>
  </si>
  <si>
    <t>select_one cfs</t>
  </si>
  <si>
    <t>cfrl6m</t>
  </si>
  <si>
    <t>conflict frequency relatives last 6 months</t>
  </si>
  <si>
    <t>How often in the last six months have you had conflict with your relatives?</t>
  </si>
  <si>
    <t>À quelle fréquence au cours des six derniers mois avez-vous été en conflit avec des membres de votre famille?</t>
  </si>
  <si>
    <t>Wie oft haben Sie sich in den letzten sechs Monaten mit Ihren Verwandten gestritten?</t>
  </si>
  <si>
    <t>Hvor ofte i løpet av det siste halve året har du vært i konflikt med slektningene dine?</t>
  </si>
  <si>
    <t>Con che frequenza negli ultimi sei mesi ha avuto conflitti con i Suoi parenti?</t>
  </si>
  <si>
    <t>À quelle fréquence au cours des six derniers mois avez-vous été en conflit avec votre famille ?</t>
  </si>
  <si>
    <t>cfpl6m</t>
  </si>
  <si>
    <t>conflict frequency partner last 6 months</t>
  </si>
  <si>
    <t>How often in the last six months have you had conflict with your partner(s)?</t>
  </si>
  <si>
    <t>À quelle fréquence au cours des six derniers mois avez-vous été en conflit avec votre ou vos partenaires?</t>
  </si>
  <si>
    <t>Wie oft haben Sie sich in den letzten sechs Monaten mit Ihrem / Ihren Partner(n) gestritten?</t>
  </si>
  <si>
    <t>Hvor ofte i løpet av det siste halve året har du vært i konflikt med partneren(e) din(e)?</t>
  </si>
  <si>
    <t>Con che frequenza negli ultimi sei mesi ha avuto conflitti con i/ le Suoi/ Sue partner?</t>
  </si>
  <si>
    <t>À quelle fréquence au cours des six derniers mois avez-vous été en conflit avec votre (vos) partenaire(s) ?</t>
  </si>
  <si>
    <t>cffl6m</t>
  </si>
  <si>
    <t>conflict frequency friends last 6 months</t>
  </si>
  <si>
    <t>How often in the last six months have you had conflict with your friends?</t>
  </si>
  <si>
    <t>À quelle fréquence au cours des six derniers mois avez-vous été en conflit avec vos amis?</t>
  </si>
  <si>
    <t>Wie oft haben Sie sich in den letzten sechs Monaten mit Ihren Freunden gestritten?</t>
  </si>
  <si>
    <t>Hvor ofte i løpet av det siste halve året har du vært i konflikt med vennene dine?</t>
  </si>
  <si>
    <t>Con che frequenza negli ultimi sei mesi ha avuto conflitti i Suoi amici?</t>
  </si>
  <si>
    <t>À quelle fréquence au cours des six derniers mois avez-vous été en conflit avec vos amis ?</t>
  </si>
  <si>
    <t>select_one fca</t>
  </si>
  <si>
    <t>fcac</t>
  </si>
  <si>
    <t>friends close amount current</t>
  </si>
  <si>
    <t>About how many close friends would you estimate that you have? (INCLUDE PARTNER)</t>
  </si>
  <si>
    <t>Environ combien d’amis proches estimez-vous avoir? (INCLURE LE PARTENAIRE)</t>
  </si>
  <si>
    <t>Wie viele enge Freunde haben Sie Ihrer Meinung nach? (EINSCHLIESSLICH PARTNER)</t>
  </si>
  <si>
    <t>Omkring hvor mange nære venner vil du si at du har? (INKLUDERT PARTNER)</t>
  </si>
  <si>
    <t>Quanti amici stretti pensa di avere? (INCLUDERE IL/ LA PARTNER)</t>
  </si>
  <si>
    <t>Environ combien d'amis proches estimez-vous avoir ? (Y COMPRIS VOTRE PARTENAIRE)</t>
  </si>
  <si>
    <t>select_one fss</t>
  </si>
  <si>
    <t>fssc</t>
  </si>
  <si>
    <t>friends support satisfaction current</t>
  </si>
  <si>
    <t>When you are having problems, are you satisfied with the support you get from your friends?</t>
  </si>
  <si>
    <t>Quand vous avez des problèmes, êtes-vous satisfait(e) du soutien que vous recevez de vos amis?</t>
  </si>
  <si>
    <t>Wenn Sie Probleme haben, sind Sie mit der Unterstützung zufrieden, die Sie von Ihren Freunden erhalten?</t>
  </si>
  <si>
    <t>Er du fornøyd med støtten du får fra vennene dine når du har problemer?</t>
  </si>
  <si>
    <t>Quando ha dei problemi, è soddisfatto/a del sostegno che Le danno gli amici?</t>
  </si>
  <si>
    <t>Quand vous avez des problèmes, êtes-vous satisfait(e) du soutien que vous recevez de vos amis ?</t>
  </si>
  <si>
    <t>select_one fsf</t>
  </si>
  <si>
    <t>fsfc</t>
  </si>
  <si>
    <t>friends seen frequency current</t>
  </si>
  <si>
    <t>About how often do you see your friends?</t>
  </si>
  <si>
    <t>À quelle fréquence voyez-vous vos amis?</t>
  </si>
  <si>
    <t>Wie oft sehen Sie Ihre Freunde?</t>
  </si>
  <si>
    <t>Omtrent hvor ofte møter du vennene dine?</t>
  </si>
  <si>
    <t>Più o meno con che frequenza vede i Suoi amici?</t>
  </si>
  <si>
    <t>À peu près à quelle fréquence voyez-vous vos amis ?</t>
  </si>
  <si>
    <t>select_one fko</t>
  </si>
  <si>
    <t>fko6m</t>
  </si>
  <si>
    <t>friends known over 6 months</t>
  </si>
  <si>
    <t>How many of the people you hang around with now have you known for more than six months?</t>
  </si>
  <si>
    <t>Parmi les personnes que vous fréquentez maintenant, combien d’entre elles connaissez-vous depuis plus de six mois?</t>
  </si>
  <si>
    <t>Wie viele Personen, mit denen Sie sich derzeitig treffen, kennen Sie länger als sechs Monate?</t>
  </si>
  <si>
    <t>Hvor mange av de du er mye sammen med for tiden har du kjent i mer enn et halvt år?</t>
  </si>
  <si>
    <t>Quante delle persone che frequenta oggi conosce da oltre sei mesi?</t>
  </si>
  <si>
    <t>Parmi les personnes que vous fréquentez actuellement, combien en connaissez-vous depuis plus de six mois ?</t>
  </si>
  <si>
    <t>select_one hwip</t>
  </si>
  <si>
    <t>hwipl6m</t>
  </si>
  <si>
    <t>housing with injectors proportion last 6 months</t>
  </si>
  <si>
    <t>How much of the last six months have you been living with anyone who injects drugs?</t>
  </si>
  <si>
    <t>Combien de temps au cours des six derniers mois avez-vous vécu avec quelqu’un qui consomme des drogues par injection?</t>
  </si>
  <si>
    <t>Wie lange haben Sie in den letzten sechs Monaten mit einer Person gelebt, die sich Drogen spritzt?</t>
  </si>
  <si>
    <t>I hvor stor del av det siste halve året har du bodd med noen som injiserer rusmidler?</t>
  </si>
  <si>
    <t>Per quanto tempo negli ultimi sei mesi ha vissuto con qualcuno che si inietta droghe?</t>
  </si>
  <si>
    <t>Pendant combien de temps au cours des six derniers mois avez-vous vécu avec quelqu'un qui s'injecte des drogues ?</t>
  </si>
  <si>
    <t>select_one fwip</t>
  </si>
  <si>
    <t>fwipc</t>
  </si>
  <si>
    <t>friends with injectors proportion current</t>
  </si>
  <si>
    <t>How many of the people you hang around with now are users? (INCLUDE PARTNER)</t>
  </si>
  <si>
    <t>Parmi les personnes que vous fréquentez actuellement, combien d’entre elles consomment des drogues? (INCLURE LE PARTENAIRE)</t>
  </si>
  <si>
    <t>Wie viele der Personen, mit denen Sie sich derzeit treffen, sind Konsumenten? (EINSCHLIESSLICH PARTNER)</t>
  </si>
  <si>
    <t>Hvor mange av de du er mye sammen med for tiden, er rusbrukere? (INKLUDERT PARTNER)</t>
  </si>
  <si>
    <t>Quante delle persone che frequenta sono consumatori abituali di droga? (INCLUDERE IL/ LA PARTNER)</t>
  </si>
  <si>
    <t>Parmi les personnes que vous fréquentez  actuellement, combien sont-elles consommatrices de drogues ? (Y COMPRIS VOTRE PARTENAIRE)</t>
  </si>
  <si>
    <t>aq</t>
  </si>
  <si>
    <t>selected(${visn},'4') or selected(${visn},'8') or selected(${visn},'3000')</t>
  </si>
  <si>
    <t>D3FEAT Adherence Questionnaire.</t>
  </si>
  <si>
    <t>Please select the visit week</t>
  </si>
  <si>
    <t>Questionnaire D3FEAT relatif  à l’adhésion au traitement</t>
  </si>
  <si>
    <t xml:space="preserve">sélectionnez la semaine de la visite
</t>
  </si>
  <si>
    <t>D3FEAT Fragebogen zur Therapietreue.</t>
  </si>
  <si>
    <t>Bitte Besuchswoche auswählen</t>
  </si>
  <si>
    <t>D3FEAT Spøreskjema for etterlevelse.</t>
  </si>
  <si>
    <t>Vennligst velg besøksuke</t>
  </si>
  <si>
    <t>Questionario per l’Adesione a D3FEAT.</t>
  </si>
  <si>
    <t>Selezionare la settimana della visita</t>
  </si>
  <si>
    <t>Questionnaire D3FEAT relatif  à l’adhésion au traitement.</t>
  </si>
  <si>
    <t>Veuillez sélectionner la semaine de la visite</t>
  </si>
  <si>
    <t>nl_aq</t>
  </si>
  <si>
    <t xml:space="preserve">Please answer the following questions about your medications over the last four weeks by entering  the  number of pills missed on the next page. Please note that your answers will not affect the treatment or care you receive. </t>
  </si>
  <si>
    <t>Veuillez répondre aux questions suivantes au sujet de vos médicaments en entrant le nombre de pilules non prises au cours des quatre dernières semaines sur la page suivante.</t>
  </si>
  <si>
    <t>Bitte beantworten Sie die folgenden Fragen auf der nächsten Seite in Bezug auf Ihre Medikation der letzten vier Wochen durch Angabe der nicht eingenommenen Tabletten.</t>
  </si>
  <si>
    <t xml:space="preserve">Vennligst svar på de følgende spørsmålene angående dine medisiner i løpet av de fire siste ukene. Dette gjørespå neste side  ved å taste inn antall piller som ikke ble tatt . </t>
  </si>
  <si>
    <t>Per piacere rispondi alle seguenti domande circa i farmaci presi in queste ultime quattro settimane inserendo nella pagina successiva il numero di pillole mancate .</t>
  </si>
  <si>
    <t xml:space="preserve">Veuillez répondre aux questions suivantes au sujet de vos médicaments en entrant le nombre de pilules non prises au cours des quatre dernières semaines sur la page suivante. </t>
  </si>
  <si>
    <t>nl_aq_a</t>
  </si>
  <si>
    <t>D3FEAT Adherence Questionnaire. Section One: PARITAPREVIR/RITONAVIR/OMBITASVIR/DASABUVIR</t>
  </si>
  <si>
    <t xml:space="preserve">Each day you will take four paritaprevir/ritonavir/ombitasvir/dasabuvir tablets from your blister pack, three in the morning and one in the evening.  </t>
  </si>
  <si>
    <t>Questionnaire D3FEAT relatif  à l’adhésion au traitement. Section Un : PARITAPREVIR/RITONAVIR/OMBITASVIR/DASABUVIR.</t>
  </si>
  <si>
    <t>Chaque jour, vous prendrez quatre comprimés de paritaprevir/ritonavir/ombitasvir/dasabuvir de l'emballage-coque, trois le matin et un le soir.</t>
  </si>
  <si>
    <t>D3FEAT Fragebogen zur Therapietreue. Abschnitt Eins: PARITAPREVIR/RITONAVIR/OMBITASVIR/DASABUVIR</t>
  </si>
  <si>
    <t>Sie werden täglich vier Paritaprevir/Ritonavir/Ombitasvir/Dasabuvir Tabletten aus Ihrer Blisterpackung einnehmen, drei von ihnen morgens und eine abends.</t>
  </si>
  <si>
    <t>D3FEAT Spøreskjema for etterlevelse. Del 1: PARITAPREVIR/RITONAVIR/OMBITASVIR/DASABUVIR.</t>
  </si>
  <si>
    <t>Hver dag vil du ta 4 tabletter av Paritaprevir/Ritonavir/Ombitasvir/Dasabuvir fra blisterpakningen din, 3 om morgenen og 1 om kvelden.</t>
  </si>
  <si>
    <t>Questionario per l’Adesione a D3FEAT. Sezione Uno: PARITAPREVIR/RITONAVIR/OMBITASVIR/DASABUVIR</t>
  </si>
  <si>
    <t>Ogni giorno Lei assume quattro compresse di paritaprevir/ritonavir/ombitasvir/dasabuvir dal blister, tre la mattina e una la sera.</t>
  </si>
  <si>
    <t>Chaque jour, vous prendrez quatre comprimés de paritaprevir/ritonavir/ombitasvir/dasabuvir de l'emballage, trois le matin et un le soir.</t>
  </si>
  <si>
    <t>integer</t>
  </si>
  <si>
    <t>ddml4w</t>
  </si>
  <si>
    <t>3d missed last 4 weeks</t>
  </si>
  <si>
    <t>. &gt;= 0 and . &lt;= 112</t>
  </si>
  <si>
    <t>During the last FOUR weeks, how many PARITAPREVIR / RITONAVIR / OMBITASVIR / DASABUVIR pills did you MISS?</t>
  </si>
  <si>
    <t>Enter a number</t>
  </si>
  <si>
    <t>Expected value between 0 and 112</t>
  </si>
  <si>
    <t>Au cours des quatre dernières semaines, combien de comprimés PARITAPREVIR / RITONAVIR / OMBITASVIR / DASABUVIR n'avez-vous pas pris?</t>
  </si>
  <si>
    <t>Entrez un nombre</t>
  </si>
  <si>
    <t>La valeur doit être entre 0 et 112.</t>
  </si>
  <si>
    <t>Wie viele der PARITAPREVIR/RITONAVIR/ OMBITASVIR/DASABUVIR Tabletten haben Sie in den vergangenen vier Wochen NICHT eingenommen?</t>
  </si>
  <si>
    <t>Geben Sie eine Zahl ein</t>
  </si>
  <si>
    <t>Erwarteter Wert zwischen 0 und 112</t>
  </si>
  <si>
    <t xml:space="preserve"> I løpet av de siste fire ukene, hvor mange PARITAPREVIR/RITONAVIR/OMBITASVIR/DASABUVIR-piller gikk du GLIPP AV?</t>
  </si>
  <si>
    <t>Tast inn et nummer</t>
  </si>
  <si>
    <t>Forventet verdi mellom 0 og 112</t>
  </si>
  <si>
    <t>Nelle ultime quattro settimane, quante compresse di PARITAPREVIR / RITONAVIR / OMBITASVIR / DASABUVIR NON ha assunto?</t>
  </si>
  <si>
    <t>Inserisci numero</t>
  </si>
  <si>
    <t>Valore atteso compreso tra 0 e 112</t>
  </si>
  <si>
    <t>Au cours des quatre dernières semaines, combien de comprimés de PARITAPREVIR / RITONAVIR / OMBITASVIR / DASABUVIR avez vous OMIS DE PRENDRE ?</t>
  </si>
  <si>
    <t>select_multiple ddmr</t>
  </si>
  <si>
    <t>ddml4wr</t>
  </si>
  <si>
    <t>3d doses missed last 4 weeks reason</t>
  </si>
  <si>
    <t>${ddml4w} != 0</t>
  </si>
  <si>
    <t xml:space="preserve">Why did you miss taking PARITAPREVIR/RITONAVIR/OMBITASVIR/DASABUVIR? </t>
  </si>
  <si>
    <t xml:space="preserve">Pourquoi n'avez-vous pas pris de comprimés PARITAPREVIR/RITONAVIR/OMBITASVIR/DASABUVIR? </t>
  </si>
  <si>
    <t xml:space="preserve">Warum haben Sie die Einnahme von PARITAPREVIR/RITONAVIR/OMBITASVIR/DASABUVIR versäumt? </t>
  </si>
  <si>
    <t>Hvorfor gikk du glipp av å ta PARITAPREVIR/RITONAVIR/OMBITASVIR/DASABUVIR?</t>
  </si>
  <si>
    <t>Perché non ha assunto PARITAPREVIR/RITONAVIR/OMBITASVIR/DASABUVIR?</t>
  </si>
  <si>
    <t xml:space="preserve">Pourquoi avez-vous omis de prendre le  PARITAPREVIR/RITONAVIR/OMBITASVIR/DASABUVIR? </t>
  </si>
  <si>
    <t>ddml4wrs</t>
  </si>
  <si>
    <t>3d doses missed last 4 weeks reason nos</t>
  </si>
  <si>
    <t>selected(${ddml4wr},'77')</t>
  </si>
  <si>
    <t>Why did you miss taking PARITAPREVIR/RITONAVIR/OMBITASVIR/DASABUVIR?  Other - specify</t>
  </si>
  <si>
    <t>Pourquoi n'avez-vous pas pris de comprimés PARITAPREVIR/RITONAVIR/OMBITASVIR/DASABUVIR? Autre raison</t>
  </si>
  <si>
    <t>Warum haben Sie die Einnahme von PARITAPREVIR/RITONAVIR/OMBITASVIR/DASABUVIR versäumt?  Sonstige Gründe</t>
  </si>
  <si>
    <t>Hvorfor gikk du glipp av å ta PARITAPREVIR/RITONAVIR/OMBITASVIR/DASABUVIR? Annen grunn</t>
  </si>
  <si>
    <t>Perché non ha assunto PARITAPREVIR/RITONAVIR/OMBITASVIR/DASABUVIR? Altro motivo</t>
  </si>
  <si>
    <t>Pourquoi avez-vous omis de prendre le  PARITAPREVIR/RITONAVIR/OMBITASVIR/DASABUVIR ? Autre raison</t>
  </si>
  <si>
    <t>yn</t>
  </si>
  <si>
    <t>rba</t>
  </si>
  <si>
    <t>are you taking rbv</t>
  </si>
  <si>
    <t>Section Two: RIBAVIRIN. Are you currently taking  RIBAVIRIN?</t>
  </si>
  <si>
    <t xml:space="preserve">Please answer this section only if you are taking RIBAVIRIN. Ribavirin is the drug you take twice per day. Each day you will take 5-6 ribavirin pills as instructed by your doctor at the start of your therapy unless the doctor has reduced your dose. </t>
  </si>
  <si>
    <t>Section Deux : RIBAVIRIN. Prenez-vous de la Ribavirine?</t>
  </si>
  <si>
    <t>La ribavirine est le médicament que vous prenez deux fois par jour. Chaque jour, vous prendrez de 5 à 6 comprimés de ribavirine selon les directives de votre médecin au début de votre traitement sauf si le médecin a réduit la dose.</t>
  </si>
  <si>
    <t>Abschnitt Zwei: RIBAVIRIN. Nehmen Sie RIBAVIRIN?</t>
  </si>
  <si>
    <t>Ribavirin ist das Präparat, das Sie zweimal täglich einnehmen. Wie von Ihrem Arzt angeordnet, werden Sie zu Beginn Ihrer Therapie täglich 5-6 Ribavirin Tabletten einnehmen, es sei denn, Ihr Arzt hat Ihre Dosis verringert.</t>
  </si>
  <si>
    <t>Del 2: RIBAVIRIN. Tar du for tiden ribavirin?</t>
  </si>
  <si>
    <t>Ribavirin er medisinen du tar 2 ganger om dagen. Hver dag vil du ta 5-6 Ribavirin-piller ifølge instruksjonene fra legen din da du startet behandlingen, med mindre legen har redusert dosen din</t>
  </si>
  <si>
    <t>Sezione Due: RIBAVIRIN. Al momento stai prendendo il Ribavirin?</t>
  </si>
  <si>
    <t>Ribavirin è il farmaco che assume due volte al giorno. Ogni giorno, Lei assumerà 5-6 compresse di ribavirin secondo le indicazioni del medico all’inizio della terapia, sempre che il medico non Le abbia ridotto la dose.</t>
  </si>
  <si>
    <t>Section Deux : RIBAVIRINE. Prenez-vous de la Ribavirine?</t>
  </si>
  <si>
    <t>La Ribavirine est le médicament que vous prenez deux fois par jour. Chaque jour, vous prendrez 5-6 comprimés de Ribavirine selon les instructions données par votre médecin au début de votre traitement, sauf si le médecin a réduit votre dosage.</t>
  </si>
  <si>
    <t>rdml4w</t>
  </si>
  <si>
    <t>rbv missed last 4 weeks</t>
  </si>
  <si>
    <t>selected(${rba},'1')</t>
  </si>
  <si>
    <t>. &gt;= 0 and . &lt;= 168</t>
  </si>
  <si>
    <t>During the last four weeks, how many RIBAVIRIN pills did you MISS?</t>
  </si>
  <si>
    <t>Expected value between 0 and 168</t>
  </si>
  <si>
    <t>Au cours des quatre dernières semaines, combien de comprimés RIBAVIRIN n’avez-vous pas pris?</t>
  </si>
  <si>
    <t>La valeur doit être entre 0 et 168.</t>
  </si>
  <si>
    <t>Wie viele der RIBAVIRIN Tabletten haben Sie in den vergangenen vier Wochen NICHT eingenommen?</t>
  </si>
  <si>
    <t>Erwarteter Wert zwischen 0 und 168</t>
  </si>
  <si>
    <t>I løpet av de siste fire ukene, hvor mange RIBAVIRIN-piller gikk du GLIPP AV?</t>
  </si>
  <si>
    <t>Forventet verdi mellom 0 og 168</t>
  </si>
  <si>
    <t>Nelle ultime quattro settimane, quante compresse di RIBAVIRIN NON ha assunto?</t>
  </si>
  <si>
    <t>Valore atteso compreso tra 0 e 168</t>
  </si>
  <si>
    <t>Au cours des quatre dernières semaines, combien de comprimés de RIBAVIRINE avez vous OMIS DE PRENDRE?</t>
  </si>
  <si>
    <t>ddmr</t>
  </si>
  <si>
    <t>rdml4wr</t>
  </si>
  <si>
    <t>rbv doses missed last 4 weeks reason</t>
  </si>
  <si>
    <t>selected(${rba},'1') and ${rdml4w} != 0</t>
  </si>
  <si>
    <t>Why did you miss taking RIBAVIRIN?</t>
  </si>
  <si>
    <t xml:space="preserve">Pourquoi avez-vous omis de prendre la RIBAVIRIN? </t>
  </si>
  <si>
    <t xml:space="preserve">Warum haben Sie die Einnahme von RIBAVIRIN versäumt? </t>
  </si>
  <si>
    <t>Hvorfor gikk du glipp av å ta RIBAVIRIN?</t>
  </si>
  <si>
    <t>Perché non ha assunto RIBAVIRIN?</t>
  </si>
  <si>
    <t>Pourquoi avez-vous omis de prendre la RIBAVIRINE?</t>
  </si>
  <si>
    <t>rdml4wrs</t>
  </si>
  <si>
    <t>rbv doses missed last 4 weeks reason nos</t>
  </si>
  <si>
    <t>selected(${rdml4wr},'77')</t>
  </si>
  <si>
    <t>Why did you miss taking RIBAVIRIN? Other - specify</t>
  </si>
  <si>
    <t>Pourquoi avez-vous omis de prendre la RIBAVIRIN? Autre raison</t>
  </si>
  <si>
    <t>Warum haben Sie die Einnahme von RIBAVIRIN versäumt?  Sonstige Gründe</t>
  </si>
  <si>
    <t>Hvorfor gikk du glipp av å ta RIBAVIRIN? Annen grunn</t>
  </si>
  <si>
    <t>Perché non ha assunto RIBAVIRIN? Altro motivo</t>
  </si>
  <si>
    <t>Pourquoi avez-vous omis de prendre la RIBAVIRINE? Autre raison</t>
  </si>
  <si>
    <t>eq5d</t>
  </si>
  <si>
    <t>selected(${visn},'3000') or selected(${visn},'4012') or selected(${visn},'2003')</t>
  </si>
  <si>
    <t>EQ-5D</t>
  </si>
  <si>
    <t>nl_eq5d</t>
  </si>
  <si>
    <t>By placing a tick in one box of each group on the next pages, please indicate which statements best describe your own health state today.</t>
  </si>
  <si>
    <t>En cochant l’une des cases de chaque groupe sur les page suivantes, veuillez indiquer l’énoncé qui décrit le mieux votre état de santé aujourd’hui.</t>
  </si>
  <si>
    <t>Bitte markieren Sie die Aussage, die Ihren derzeitigen Gesundheitszustand am ehesten beschreibt, indem Sie auf der nächsten Seite pro Kategorie einen Haken in ein Kästchen setzen.</t>
  </si>
  <si>
    <t>Vennligst indiker hvilken av uttalelsene som best beskriver din egen helsetilstand i dag. Dette gjøres på neste side  ved å sette en hake i en av boksene i hver gruppe.</t>
  </si>
  <si>
    <t>Inserendo una crocetta in un quadratino per ciascun gruppo nella pagina seguente, indicate per piacere quale di queste affermazioni descrive meglio il vostro stato di salute, oggi.</t>
  </si>
  <si>
    <t>select_one hcmo</t>
  </si>
  <si>
    <t>hcmo</t>
  </si>
  <si>
    <t>health current mobility</t>
  </si>
  <si>
    <t>Indicate which statements best describe you own health state today. Mobility</t>
  </si>
  <si>
    <t>Indiquer l’énoncé qui décrit le mieux votre état de santé aujourd’hui. Mobilité</t>
  </si>
  <si>
    <t>Markieren Sie die Aussage, die Ihren derzeitigen Gesundheitszustand am ehesten beschreibt. Mobilität</t>
  </si>
  <si>
    <t>Indiker hvilken av uttalelsene som best beskriver din egen helsetilstand i dag. Bevegelighet</t>
  </si>
  <si>
    <t>Quale affermazione descrive meglio il vostro stato di salute. Mobilità</t>
  </si>
  <si>
    <t>select_one hcpc</t>
  </si>
  <si>
    <t>hcpc</t>
  </si>
  <si>
    <t>health current personal care</t>
  </si>
  <si>
    <t>Indicate which statements best describe you own health state today. Personal care</t>
  </si>
  <si>
    <t>Indiquer l’énoncé qui décrit le mieux votre état de santé aujourd’hui. Soins personnels</t>
  </si>
  <si>
    <t>Markieren Sie die Aussage, die Ihren derzeitigen Gesundheitszustand am ehesten beschreibt. Körperpflege</t>
  </si>
  <si>
    <t>Indiker hvilken av uttalelsene som best beskriver din egen helsetilstand i dag. Personlig Pleie</t>
  </si>
  <si>
    <t xml:space="preserve">Quale affermazione descrive meglio il vostro stato di salute. Cura personale </t>
  </si>
  <si>
    <t>select_one hcua</t>
  </si>
  <si>
    <t>hcua</t>
  </si>
  <si>
    <t>health current usual activities</t>
  </si>
  <si>
    <t>Indicate which statements best describe you own health state today. Usual activities (for example, work, study, housework, family or leisure activities)</t>
  </si>
  <si>
    <t>Indiquer l’énoncé qui décrit le mieux votre état de santé aujourd’hui. Activités habituelles (exemple travail, études, ménage, famille ou activités de loisir)</t>
  </si>
  <si>
    <t>Markieren Sie die Aussage, die Ihren derzeitigen Gesundheitszustand am ehesten beschreibt. Gewohnte Tätigkeiten (zum Beispiel, Arbeit, Lernen, Hausarbeit, Familien- oder Freizeitunternehmungen)</t>
  </si>
  <si>
    <t>Indiker hvilken av uttalelsene som best beskriver din egen helsetilstand i dag. Vanlige Aktiviteter (for eksempel, jobb, skole, husarbeid, familie eller fritidsaktiviteter)</t>
  </si>
  <si>
    <t xml:space="preserve">Quale affermazione descrive meglio il vostro stato di salute. Attività usuali (per es: lavoro, studio, lavori domestici, attività in famiglia o di svago) </t>
  </si>
  <si>
    <t>Indiquer l’énoncé qui décrit le mieux votre état de santé aujourd’hui. Activités habituelles (par ex: travail, études, ménage, activités familiales ou loisirs)</t>
  </si>
  <si>
    <t>select_one hcpd</t>
  </si>
  <si>
    <t>hcpd</t>
  </si>
  <si>
    <t>health current pain discomfort</t>
  </si>
  <si>
    <t>Indicate which statements best describe you own health state today. Pain / discomfort</t>
  </si>
  <si>
    <t>Indiquer l’énoncé qui décrit le mieux votre état de santé aujourd’hui. Douleur / malaises</t>
  </si>
  <si>
    <t>Markieren Sie die Aussage, die Ihren derzeitigen Gesundheitszustand am ehesten beschreibt. Schmerzen / Beschwerden</t>
  </si>
  <si>
    <t>Indiker hvilken av uttalelsene som best beskriver din egen helsetilstand i dag. Smerte / Ubehag</t>
  </si>
  <si>
    <t>Quale affermazione descrive meglio il vostro stato di salute. Dolore/Fastidi</t>
  </si>
  <si>
    <t>Indiquer l’énoncé qui décrit le mieux votre état de santé aujourd’hui. Douleur/inconfort</t>
  </si>
  <si>
    <t>select_one hcad</t>
  </si>
  <si>
    <t>hcad</t>
  </si>
  <si>
    <t>health current anxiety depress</t>
  </si>
  <si>
    <t>Indicate which statements best describe you own health state today. Anxiety / depression</t>
  </si>
  <si>
    <t>Indiquer l’énoncé qui décrit le mieux votre état de santé aujourd’hui. Anxiété / Dépression</t>
  </si>
  <si>
    <t>Markieren Sie die Aussage, die Ihren derzeitigen Gesundheitszustand am ehesten beschreibt. Angstgefühle / Depression</t>
  </si>
  <si>
    <t>Indiker hvilken av uttalelsene som best beskriver din egen helsetilstand i dag. Angst / Depresjon</t>
  </si>
  <si>
    <t>Quale affermazione descrive meglio il vostro stato di salute. Ansia/Depressione</t>
  </si>
  <si>
    <t>Indiquer l’énoncé qui décrit le mieux votre état de santé aujourd’hui. Anxiété/Dépression</t>
  </si>
  <si>
    <t>hcs</t>
  </si>
  <si>
    <t>health current scale</t>
  </si>
  <si>
    <t>. &gt;= 0 and . &lt;= 100</t>
  </si>
  <si>
    <t>We would like to know how good or bad your health is TODAY. Imagine a scale numbered 0 to 100. 100 means the BEST health you can imagine. 0 means the WORST health you can imagine.</t>
  </si>
  <si>
    <t>Expected value between 0 and 100</t>
  </si>
  <si>
    <t>Nous aimerions savoir comment est votre état de santé AUJOURD’HUI. Imaginez une échelle numérotée de 0 à 100. 100 indique le MEILLEUR état de santé imaginable. 0 indique le PIRE état de santé imaginable.</t>
  </si>
  <si>
    <t>La valeur doit être entre 0 et 100.</t>
  </si>
  <si>
    <t>Wir würden gerne wissen, wie gut oder schlecht Sie sich HEUTE bezüglich Ihrer Gesundheit fühlen. Stellen Sie sich eine Skala von 0 bis 100 vor. 100 bedeutet der BESTE Ihnen vorstellbare und 0 bedeutet der SCHLECHTESTE Ihnen vorstellbare Gesundheitszustand.</t>
  </si>
  <si>
    <t>Erwarteter Wert  zwischen 0 und 100</t>
  </si>
  <si>
    <t>Vi vil vite hvor bra eller dårlig din helse er i dag. Tenk deg en skala fra 0-100. 100 er den beste helsen du kan tenke deg. 0 er den dårligste helsen du kan tenke deg.</t>
  </si>
  <si>
    <t>Forventet verdi mellom 0 og 100</t>
  </si>
  <si>
    <t>Vorremmo sapere quanto è buono o cattivo salute è oggi. Immaginate una scala numerata da 0 a 100. 100 significa che la salute migliore che si possa immaginare . 0 significa che la salute peggiore che si possa immaginare .</t>
  </si>
  <si>
    <t>Valor esperado entre 0 y 100</t>
  </si>
  <si>
    <t>Entrez un nombre.</t>
  </si>
  <si>
    <t>k10</t>
  </si>
  <si>
    <t>Kessler K10</t>
  </si>
  <si>
    <t>nl_kess</t>
  </si>
  <si>
    <t>For each of the following questions please select the response that best describes your answer.</t>
  </si>
  <si>
    <t>Pour chacune des questions suivantes, sélectionnez la réponse qui décrit le mieux votre réponse.</t>
  </si>
  <si>
    <t>Für jede der folgenden Fragen wählen Sie bitte die Antwort, die am besten zu Ihrer Antwort beschreibt.</t>
  </si>
  <si>
    <t>For hver av de følgende spørsmålene, vennligst velg det svaret du synes passer best.</t>
  </si>
  <si>
    <t>Per ciascuna delle seguenti domande si prega di selezionare la risposta che meglio descrive la tua risposta</t>
  </si>
  <si>
    <t>Pour chacune des questions suivantes s'il vous plaît sélectionner la réponse qui décrit le mieux votre réponse .</t>
  </si>
  <si>
    <t>select_one k10</t>
  </si>
  <si>
    <t>k10t</t>
  </si>
  <si>
    <t>k10 tired</t>
  </si>
  <si>
    <t>During the last 30 days, about how often did you: Feel tired for no good reason?</t>
  </si>
  <si>
    <t>Au cours des 30 derniers jours, environ combien de fois vous: Êtes-vous senti fatigué sans raison valable?</t>
  </si>
  <si>
    <t>Wie oft ungefähr in den letzten 30 Tagen: Fühlten Sie sich grundlos müde?</t>
  </si>
  <si>
    <t>I løpet av de siste 30 dagene, omtrent hvor ofte har du: Følt deg trøtt uten en spesiell grunn?</t>
  </si>
  <si>
    <t>Negli ultimi 30 giorni, con che frequenza: Si è sentito/a stanco/a per nessun motivo valido?</t>
  </si>
  <si>
    <t>À quelle fréquence au cours des 30 derniers jours : Vous êtes-vous senti(e) fatigué(e) sans raison valable ?</t>
  </si>
  <si>
    <t>k10n</t>
  </si>
  <si>
    <t>k10 nervous</t>
  </si>
  <si>
    <t>During the last 30 days, about how often did you: Feel nervous?</t>
  </si>
  <si>
    <t>Au cours des 30 derniers jours, environ combien de fois vous: Êtes-vous senti nerveux?</t>
  </si>
  <si>
    <t>Wie oft ungefähr in den letzten 30 Tagen: Fühlten Sie sich nervös?</t>
  </si>
  <si>
    <t>I løpet av de siste 30 dagene, omtrent hvor ofte har du: Følt deg nervøs?</t>
  </si>
  <si>
    <t>Negli ultimi 30 giorni, con che frequenza: Si è sentito/a agitato/a?</t>
  </si>
  <si>
    <t>À quelle fréquence au cours des 30 derniers jours : Vous êtes-vous senti(e) nerveux(nerveuse) ?</t>
  </si>
  <si>
    <t>k10nc</t>
  </si>
  <si>
    <t>k10 nervous calm down</t>
  </si>
  <si>
    <t>During the last 30 days, about how often did you: Feel so nervous that nothing could calm you down?</t>
  </si>
  <si>
    <t>Au cours des 30 derniers jours, environ combien de fois vous: Êtes-vous senti nerveux au point où rien n’arrivait à vous calmer?</t>
  </si>
  <si>
    <t>Wie oft ungefähr in den letzten 30 Tagen: Fühlten Sie sich so nervös, dass Sie nichts beruhigen konnte?</t>
  </si>
  <si>
    <t>I løpet av de siste 30 dagene, omtrent hvor ofte har du: Følt deg så nervøs at ingenting kunne roe deg ned?</t>
  </si>
  <si>
    <t>Negli ultimi 30 giorni, con che frequenza: Si è sentito così agitato/a da non riuscire a calmarsi in alcun modo?</t>
  </si>
  <si>
    <t>À quelle fréquence au cours des 30 derniers jours : Vous êtes-vous senti(e) si nerveux(nerveuse) que rien n'aurait pu vous calmer ?</t>
  </si>
  <si>
    <t>k10h</t>
  </si>
  <si>
    <t>k10 hopeless</t>
  </si>
  <si>
    <t>During the last 30 days, about how often did you: Feel hopeless?</t>
  </si>
  <si>
    <t>Au cours des 30 derniers jours, environ combien de fois vous: Êtes-vous senti désespéré?</t>
  </si>
  <si>
    <t>Wie oft ungefähr in den letzten 30 Tagen: Fühlten Sie sich verzweifelt?</t>
  </si>
  <si>
    <t>I løpet av de siste 30 dagene, omtrent hvor ofte har du: Følt deg håpløs?</t>
  </si>
  <si>
    <t>Negli ultimi 30 giorni, con che frequenza: Si è sentito/a senza speranza?</t>
  </si>
  <si>
    <t>À quelle fréquence au cours des 30 derniers jours : Vous êtes-vous senti(e) désespéré(e) ?</t>
  </si>
  <si>
    <t>k10r</t>
  </si>
  <si>
    <t>k10 restless</t>
  </si>
  <si>
    <t>During the last 30 days, about how often did you: Feel restless or fidgety?</t>
  </si>
  <si>
    <t>Au cours des 30 derniers jours, environ combien de fois vous: Êtes-vous senti agité?</t>
  </si>
  <si>
    <t>Wie oft ungefähr in den letzten 30 Tagen: Fühlten Sie sich unruhig oder zappelig?</t>
  </si>
  <si>
    <t>I løpet av de siste 30 dagene, omtrent hvor ofte har du: Følt deg rastløs eller urolig?</t>
  </si>
  <si>
    <t>Negli ultimi 30 giorni, con che frequenza: Si è sentito/a irrequieto/a o nervoso/a?</t>
  </si>
  <si>
    <t>À quelle fréquence au cours des 30 derniers jours : Vous êtes-vous senti(e) agité(e) ou anxieux(anxieuse) ?</t>
  </si>
  <si>
    <t>k10rs</t>
  </si>
  <si>
    <t>k10 restless sit still</t>
  </si>
  <si>
    <t>During the last 30 days, about how often did you: Feel so restless you couldn't sit still?</t>
  </si>
  <si>
    <t>Au cours des 30 derniers jours, environ combien de fois vous: Êtes-vous senti tellement agité que vous ne parveniez pas à rester assis sans bouger?</t>
  </si>
  <si>
    <t>Wie oft ungefähr in den letzten 30 Tagen: Fühlten Sie sich so unruhig, dass Sie nicht still sitzen konnten?</t>
  </si>
  <si>
    <t>I løpet av de siste 30 dagene, omtrent hvor ofte har du: Følt deg så rastløs at du ikke kunne sitte i ro?</t>
  </si>
  <si>
    <t>Negli ultimi 30 giorni, con che frequenza: Si è sentito/a così irrequieto/a da non poter stare seduto/a fermo/a?</t>
  </si>
  <si>
    <t>À quelle fréquence au cours des 30 derniers jours : Vous êtes-vous senti(e) si agité(e) que vous ne pouviez pas rester assis(e) ?</t>
  </si>
  <si>
    <t>k10d</t>
  </si>
  <si>
    <t>k10 depressed</t>
  </si>
  <si>
    <t>During the last 30 days, about how often did you: Feel depressed?</t>
  </si>
  <si>
    <t>Au cours des 30 derniers jours, environ combien de fois vous: Êtes-vous senti déprimé?</t>
  </si>
  <si>
    <t>Wie oft ungefähr in den letzten 30 Tagen: Fühlten Sie sich deprimiert?</t>
  </si>
  <si>
    <t>I løpet av de siste 30 dagene, omtrent hvor ofte har du: Følt deg deprimert?</t>
  </si>
  <si>
    <t>Negli ultimi 30 giorni, con che frequenza: Si è sentito/a depresso/a?</t>
  </si>
  <si>
    <t>À quelle fréquence au cours des 30 derniers jours : Vous êtes-vous senti(e) déprimé(e) ?</t>
  </si>
  <si>
    <t>k10e</t>
  </si>
  <si>
    <t>k10 everything an effort</t>
  </si>
  <si>
    <t>During the last 30 days, about how often did you: Feel that everything was an effort?</t>
  </si>
  <si>
    <t>Au cours des 30 derniers jours, environ combien de fois vous: Avez-vous senti que tout vous demandait des efforts?</t>
  </si>
  <si>
    <t>Wie oft ungefähr in den letzten 30 Tagen: Empfanden Sie alles als anstrengend?</t>
  </si>
  <si>
    <t>I løpet av de siste 30 dagene, omtrent hvor ofte har du: Følt at alt var et ork?</t>
  </si>
  <si>
    <t>Negli ultimi 30 giorni, con che frequenza: Ha avuto la sensazione che fosse stancante fare qualsiasi cosa?</t>
  </si>
  <si>
    <t>À quelle fréquence au cours des 30 derniers jours : Avez-vous eu l'impression que tout représentait un effort ?</t>
  </si>
  <si>
    <t>k10s</t>
  </si>
  <si>
    <t>k10 sad</t>
  </si>
  <si>
    <t>During the last 30 days, about how often did you: Feel so sad that nothing could cheer you up?</t>
  </si>
  <si>
    <t>Au cours des 30 derniers jours, environ combien de fois vous: Êtes-vous senti tellement triste que rien ne parvenait à vous égayer?</t>
  </si>
  <si>
    <t>Wie oft ungefähr in den letzten 30 Tagen: Fühlten Sie sich so traurig, dass Sie nichts aufmuntern konnte?</t>
  </si>
  <si>
    <t>I løpet av de siste 30 dagene, omtrent hvor ofte har du: Følt deg så trist at ingenting kunne muntre deg opp?</t>
  </si>
  <si>
    <t>Negli ultimi 30 giorni, con che frequenza: Si è sentito/a così triste da non poter essere consolato/a in nessun modo?</t>
  </si>
  <si>
    <t>À quelle fréquence au cours des 30 derniers jours : Vous êtes-vous senti(e) si triste que rien ne pouvait vous remonter le moral ?</t>
  </si>
  <si>
    <t>k10w</t>
  </si>
  <si>
    <t>k10 worthless</t>
  </si>
  <si>
    <t>During the last 30 days, about how often did you: Feel worthless?</t>
  </si>
  <si>
    <t>Au cours des 30 derniers jours, environ combien de fois vous: Êtes-vous senti dévalorisé?</t>
  </si>
  <si>
    <t>Wie oft ungefähr in den letzten 30 Tagen: Fühlten Sie sich wertlos?</t>
  </si>
  <si>
    <t>I løpet av de siste 30 dagene, omtrent hvor ofte har du: Følt deg verdiløs?</t>
  </si>
  <si>
    <t>Negli ultimi 30 giorni, con che frequenza: Si è sentito/a inutile?</t>
  </si>
  <si>
    <t>À quelle fréquence au cours des 30 derniers jours : Vous êtes-vous senti(e) sans valeur ?</t>
  </si>
  <si>
    <t>list_name</t>
  </si>
  <si>
    <t>question_name</t>
  </si>
  <si>
    <t>Baseline / BL</t>
  </si>
  <si>
    <t>Week 4 / WK4</t>
  </si>
  <si>
    <t>Week 8 / WK8</t>
  </si>
  <si>
    <t>ETR / Week 12 / WK12</t>
  </si>
  <si>
    <t>SVR4/Week16/WK16</t>
  </si>
  <si>
    <t>SVR12 / Week 24 / WK24</t>
  </si>
  <si>
    <t>SVR24 / Week 36 / WK36</t>
  </si>
  <si>
    <t>FU1 / Week 60 / WK60</t>
  </si>
  <si>
    <t>FU2 / Week 84 / WK84</t>
  </si>
  <si>
    <t>FU3 / Week 108 / WK108</t>
  </si>
  <si>
    <t>Full-time employment</t>
  </si>
  <si>
    <t>Emploi à plein temps</t>
  </si>
  <si>
    <t>Vollzeitbeschäftigung</t>
  </si>
  <si>
    <t>Heltidsjobb</t>
  </si>
  <si>
    <t>Impiego a tempo pieno</t>
  </si>
  <si>
    <t>Part-time employment</t>
  </si>
  <si>
    <t>Emploi à temps partiel</t>
  </si>
  <si>
    <t>Teilzeitbeschäftigung</t>
  </si>
  <si>
    <t>Deltidsjobb</t>
  </si>
  <si>
    <t>Impiego a tempo parziale</t>
  </si>
  <si>
    <t>Temporary benefit (e.g. sickness or unemployment)</t>
  </si>
  <si>
    <t>Allocation temporaire (par ex. maladie, chômage)</t>
  </si>
  <si>
    <t>Vorübergehende Sozialhilfe (z. B. wegen Krankheit, Arbeitslosigkeit)</t>
  </si>
  <si>
    <t>Midlertidig trygd (f.eks. sykdom, arbeidsledighet)</t>
  </si>
  <si>
    <t>Indennità temporanea (per es.: malattia, disoccupazione)</t>
  </si>
  <si>
    <t>Allocation temporaire (par exemple maladie, chômage)</t>
  </si>
  <si>
    <t>Pension (e.g. disability)</t>
  </si>
  <si>
    <t>Pension (par ex. invalidité)</t>
  </si>
  <si>
    <t>Rente (z. B. Invalidenrente)</t>
  </si>
  <si>
    <t>Trygd (f.eks. uføretrygd)</t>
  </si>
  <si>
    <t>Pensione (per es: invalidità)</t>
  </si>
  <si>
    <t>Pension (par exemple invalidité)</t>
  </si>
  <si>
    <t>Student allowance</t>
  </si>
  <si>
    <t>Allocation étudiant</t>
  </si>
  <si>
    <t>Stipendium</t>
  </si>
  <si>
    <t>Studielån</t>
  </si>
  <si>
    <t>Assegno per studenti</t>
  </si>
  <si>
    <t>Allocation d'études</t>
  </si>
  <si>
    <t>Dependant on others</t>
  </si>
  <si>
    <t>À charge</t>
  </si>
  <si>
    <t>Abhängig von anderen</t>
  </si>
  <si>
    <t>Forsørges av andre</t>
  </si>
  <si>
    <t>Dipendo da altri</t>
  </si>
  <si>
    <t>À la charge d'autres personnes</t>
  </si>
  <si>
    <t>Retirement fund</t>
  </si>
  <si>
    <t>Fonds de retraite</t>
  </si>
  <si>
    <t>Pensionsfonds</t>
  </si>
  <si>
    <t>Pensjonsfond</t>
  </si>
  <si>
    <t>Fondo di anzianità</t>
  </si>
  <si>
    <t>No income</t>
  </si>
  <si>
    <t>Aucun revenu</t>
  </si>
  <si>
    <t>Kein Einkommen</t>
  </si>
  <si>
    <t>Ingen inntekt</t>
  </si>
  <si>
    <t>Nessuna</t>
  </si>
  <si>
    <t>Other - specify</t>
  </si>
  <si>
    <t>Autre - spécifier</t>
  </si>
  <si>
    <t>Anderes - angeben</t>
  </si>
  <si>
    <t>Annen - spesifiser</t>
  </si>
  <si>
    <t>Altro - specificare</t>
  </si>
  <si>
    <t xml:space="preserve">Autre - veuillez préciser </t>
  </si>
  <si>
    <t>Not stated / not known / inadequately described</t>
  </si>
  <si>
    <t>Non indiqué / inconnu / décrit de manière inappropriée</t>
  </si>
  <si>
    <t>Nicht angegeben / unbekannt / unzureichend beschrieben</t>
  </si>
  <si>
    <t>Ikke oppgitt / ikke kjent / ikke godt nok beskrevet</t>
  </si>
  <si>
    <t>Non dichiarato/sconosciuto/non descritto adeguatamente</t>
  </si>
  <si>
    <t>Non déclaré/ Inconnu/ Insuffisamment décrit</t>
  </si>
  <si>
    <t>Alone</t>
  </si>
  <si>
    <t>Seul(e)</t>
  </si>
  <si>
    <t>Allein</t>
  </si>
  <si>
    <t>Alene</t>
  </si>
  <si>
    <t>Da solo</t>
  </si>
  <si>
    <t>Spouse / partner</t>
  </si>
  <si>
    <t>Époux(se) / Conjoint(e)</t>
  </si>
  <si>
    <t>Ehepartner / Partner</t>
  </si>
  <si>
    <t>Ektefelle / partner</t>
  </si>
  <si>
    <t>Consorte / partner</t>
  </si>
  <si>
    <t>Conjoint(e)/ partenaire</t>
  </si>
  <si>
    <t>Alone with child(ren)</t>
  </si>
  <si>
    <t>Seul(e) avec un ou des enfants</t>
  </si>
  <si>
    <t>Allein mit Kind(ern)</t>
  </si>
  <si>
    <t>Alene med barn</t>
  </si>
  <si>
    <t>Da solo/a con figlio(i)</t>
  </si>
  <si>
    <t>Seul(e) avec enfant(s)</t>
  </si>
  <si>
    <t>Spouse / partner and child(ren)</t>
  </si>
  <si>
    <t>Époux(se) / Conjoint(e) et enfant(s)</t>
  </si>
  <si>
    <t>Ehepartner / Partner und Kind(er)</t>
  </si>
  <si>
    <t>Ektefelle / partner og barn</t>
  </si>
  <si>
    <t>Consorte / partner e figlio(i)</t>
  </si>
  <si>
    <t>Conjoint(e)/ partenaire et enfant(s)</t>
  </si>
  <si>
    <t>Parent(s)</t>
  </si>
  <si>
    <t>Eltern</t>
  </si>
  <si>
    <t>Foreldre</t>
  </si>
  <si>
    <t>Genitore(i)</t>
  </si>
  <si>
    <t>Other relative(s)</t>
  </si>
  <si>
    <t>Autre(s) membre(s) de la famille</t>
  </si>
  <si>
    <t>Andere Verwandten</t>
  </si>
  <si>
    <t>Andre slektninger</t>
  </si>
  <si>
    <t>Altro(i) parente(i)</t>
  </si>
  <si>
    <t>Autre famille</t>
  </si>
  <si>
    <t>Friend(s)</t>
  </si>
  <si>
    <t>Ami(s)</t>
  </si>
  <si>
    <t>Freund(e)</t>
  </si>
  <si>
    <t>Venner</t>
  </si>
  <si>
    <t>Amico(i)</t>
  </si>
  <si>
    <t>Friend(s) / parent(s) / relative(s) and children</t>
  </si>
  <si>
    <t>Ami(s) / parent(s) / membre(s) de la famille et enfants</t>
  </si>
  <si>
    <t>Freund(e) / Eltern / Verwandten und Kinder</t>
  </si>
  <si>
    <t>Venner / foreldre / slektninger og barn</t>
  </si>
  <si>
    <t>Amico(i)/genitore(i)/parente(i) e figlio(i)</t>
  </si>
  <si>
    <t>Ami(s)/ parent(s)/ famille et enfant(s)</t>
  </si>
  <si>
    <t>Autre - veuillez préciser</t>
  </si>
  <si>
    <t>hm</t>
  </si>
  <si>
    <t>Rented house or flat (public or private)</t>
  </si>
  <si>
    <t>Maison ou appartement loué (public ou privé)</t>
  </si>
  <si>
    <t>Gemietetes Haus oder Wohnung (öffentlich oder privat)</t>
  </si>
  <si>
    <t>Leid hus eller leilighet (kommunalt eller privat)</t>
  </si>
  <si>
    <t>Casa o appartamento in affitto (pubblico o privato)</t>
  </si>
  <si>
    <t>Privately owned house or flat</t>
  </si>
  <si>
    <t>Maison ou appartement de particulier</t>
  </si>
  <si>
    <t>Eigene Wohnung oder Haus</t>
  </si>
  <si>
    <t>Privateid hus eller leilighet</t>
  </si>
  <si>
    <t>Casa o appartamento di proprietà</t>
  </si>
  <si>
    <t>Maison ou appartement en propriété</t>
  </si>
  <si>
    <t>Boarding house</t>
  </si>
  <si>
    <t>Pension de famille</t>
  </si>
  <si>
    <t>Fremdenheim</t>
  </si>
  <si>
    <t>Bokollektiv</t>
  </si>
  <si>
    <t>Affittacamere</t>
  </si>
  <si>
    <t>Hostel / supported accommodation services</t>
  </si>
  <si>
    <t>Foyer / Services de logement pris en charge</t>
  </si>
  <si>
    <t>Jugendherberge / unterstützte Beherbergungsleistungen</t>
  </si>
  <si>
    <t>Herberge / støttede boligalternativer</t>
  </si>
  <si>
    <t>Servizi di pensionato/casa di accoglienza</t>
  </si>
  <si>
    <t>Auberge/ services d'hébergement aidés</t>
  </si>
  <si>
    <t>Psychiatric home / hospital</t>
  </si>
  <si>
    <t>Maison / Hôpital psychiatrique</t>
  </si>
  <si>
    <t>Psychiatrisches Heim / Krankenhaus</t>
  </si>
  <si>
    <t>Psykiatrisk behandlingsinstitusjon</t>
  </si>
  <si>
    <t>Struttura psichiatrica/ospedale:</t>
  </si>
  <si>
    <t>Maison/ hôpital psychiatrique</t>
  </si>
  <si>
    <t>Alcohol / other drug treatment residence</t>
  </si>
  <si>
    <t>Centre de désintoxication (alcool / autres drogues)</t>
  </si>
  <si>
    <t>Alkohol- / Drogen-Behandlungszentrum</t>
  </si>
  <si>
    <t>Institusjon fo behanling av avhengighet av alkohol / andre rusmidler</t>
  </si>
  <si>
    <t>Struttura per il trattamento degli alcolisti/altri tossicodipendenti</t>
  </si>
  <si>
    <t>Résidence de traitement pour l'alcool/ autres drogues</t>
  </si>
  <si>
    <t>Shelter / refuge</t>
  </si>
  <si>
    <t>Abri / Refuge</t>
  </si>
  <si>
    <t>Zufluchtsort / Asyl</t>
  </si>
  <si>
    <t>Asylmottak</t>
  </si>
  <si>
    <t>Ricovero/rifugio</t>
  </si>
  <si>
    <t>Abri/ refuge</t>
  </si>
  <si>
    <t>Prison / detention centre</t>
  </si>
  <si>
    <t>Prison / Centre de détention</t>
  </si>
  <si>
    <t>Gefängnis / Haftanstalt</t>
  </si>
  <si>
    <t>Fengsel</t>
  </si>
  <si>
    <t>Prigione/centro di detenzione</t>
  </si>
  <si>
    <t>Prison/ centre de détention</t>
  </si>
  <si>
    <t>Caravan on serviced site</t>
  </si>
  <si>
    <t>Caravane sur un site aménagé</t>
  </si>
  <si>
    <t>Wohnwagen auf einem Campingplatz</t>
  </si>
  <si>
    <t>Campingplass</t>
  </si>
  <si>
    <t>Camper presso piazzola attrezzata</t>
  </si>
  <si>
    <t>Caravane sur site viabilisé</t>
  </si>
  <si>
    <t>No usual residence / homeless</t>
  </si>
  <si>
    <t>Sans résidence habituelle / Sans abri</t>
  </si>
  <si>
    <t>Kein normaler Wohnort / obdachlos</t>
  </si>
  <si>
    <t>Ikke noe fast bosted / hjemløs</t>
  </si>
  <si>
    <t>Nessuna residenza/senza tetto</t>
  </si>
  <si>
    <t>Aucun domicile habituel/ sans-abri</t>
  </si>
  <si>
    <t>Squat</t>
  </si>
  <si>
    <t>Besetztes Haus</t>
  </si>
  <si>
    <t>Okkupert hus</t>
  </si>
  <si>
    <t>Occupazione abusiva</t>
  </si>
  <si>
    <t>Yes</t>
  </si>
  <si>
    <t>Oui</t>
  </si>
  <si>
    <t>Ja</t>
  </si>
  <si>
    <t>Sí</t>
  </si>
  <si>
    <t>No</t>
  </si>
  <si>
    <t>Non</t>
  </si>
  <si>
    <t>Nein</t>
  </si>
  <si>
    <t>Nei</t>
  </si>
  <si>
    <t>dif</t>
  </si>
  <si>
    <t>I have not injected drugs in the last month</t>
  </si>
  <si>
    <t>Je n’ai pas consommé de drogue par injection au cours du mois dernier</t>
  </si>
  <si>
    <t>Ich habe mir im letzten Monate keine Drogen gespritzt</t>
  </si>
  <si>
    <t>Jeg har ikke injisert rusmidler i løpet av den siste måneden</t>
  </si>
  <si>
    <t xml:space="preserve">Nell’ultimo mese non mi sono iniettato/a droghe </t>
  </si>
  <si>
    <t xml:space="preserve">Je ne me suis pas injecté de drogues au cours du mois écoulé </t>
  </si>
  <si>
    <t>More than three times most days</t>
  </si>
  <si>
    <t>Plus de trois fois la plupart des jours</t>
  </si>
  <si>
    <t>An den meisten Tagen mehr als drei Mal</t>
  </si>
  <si>
    <t>Mer enn tre ganger de fleste dager</t>
  </si>
  <si>
    <t>Più di tre volte la maggior parte dei giorni</t>
  </si>
  <si>
    <t>Plus de trois fois, la plupart des jours</t>
  </si>
  <si>
    <t>2 to 3 times most days</t>
  </si>
  <si>
    <t>2 à 3 fois la plupart des jours</t>
  </si>
  <si>
    <t>An den meisten Tagen 2 bis 3 Mal</t>
  </si>
  <si>
    <t>2 til 3 ganger de fleste dager</t>
  </si>
  <si>
    <t>Da 2 a 3 volte la maggior parte dei giorni</t>
  </si>
  <si>
    <t>Once a day</t>
  </si>
  <si>
    <t>Une fois par jour</t>
  </si>
  <si>
    <t>Einmal pro Tag</t>
  </si>
  <si>
    <t>Én gang om dagen</t>
  </si>
  <si>
    <t>Una volta al giorno</t>
  </si>
  <si>
    <t>More than weekly, not daily (between 1-6 days per week)</t>
  </si>
  <si>
    <t>Plusieurs fois par semaine, pas tous les jours (entre 1 à 6 jours par semaine)</t>
  </si>
  <si>
    <t>Mehr als einmal pro Woche, nicht täglich (zwischen 1-6 Tage pro Woche)</t>
  </si>
  <si>
    <t>Mer enn ukentlig, ikke daglig (bruker mellom 1-6 dager per uke)</t>
  </si>
  <si>
    <t>Più volte alla settimana, ma non al giorno (uso tra 1-6 giorni alla settimana)</t>
  </si>
  <si>
    <t>Plusieurs fois par semaine, pas tous les jours (entre 1 et 6 jours par semaine)</t>
  </si>
  <si>
    <t>Less than weekly</t>
  </si>
  <si>
    <t>Moins d’une fois par semaine</t>
  </si>
  <si>
    <t>Weniger als einmal pro Woche</t>
  </si>
  <si>
    <t>Mindre enn ukentlig</t>
  </si>
  <si>
    <t>Meno di una volta alla settimana</t>
  </si>
  <si>
    <t>Mois d'une fois par semaine</t>
  </si>
  <si>
    <t>dim</t>
  </si>
  <si>
    <t>Heroin</t>
  </si>
  <si>
    <t>Héroïne</t>
  </si>
  <si>
    <t>Eroina</t>
  </si>
  <si>
    <t>Cocaine</t>
  </si>
  <si>
    <t>Cocaïne</t>
  </si>
  <si>
    <t>Kokain</t>
  </si>
  <si>
    <t>Cocaina</t>
  </si>
  <si>
    <t>Methampetamines (ice, base, speed, meth crystal)</t>
  </si>
  <si>
    <t>Méthamphétamines (ice, base, speed, meth crystal)</t>
  </si>
  <si>
    <t>Methamphetamine (z. B. Speed, Base, Ice, Crystal Meth)</t>
  </si>
  <si>
    <t>Amfetaminer (ice, base, speed, meth, krystall)</t>
  </si>
  <si>
    <t>Metanfetamine (ice, base, speed, meth, crystal)</t>
  </si>
  <si>
    <t>Métamphétamines (ice, base, speed, meth crystal)</t>
  </si>
  <si>
    <t>Methadone, subutex, buprenorphine, suboxone</t>
  </si>
  <si>
    <t>Méthadone, subutex, buprénorphine, suboxone</t>
  </si>
  <si>
    <t>Methadon, Subutex, Buprenorphin, Suboxone</t>
  </si>
  <si>
    <t>Metadon, subutex, buprenorfin, suboxon</t>
  </si>
  <si>
    <t>Metadone, subutex, buprenorfina, suboxone</t>
  </si>
  <si>
    <t>Benzodiazepines</t>
  </si>
  <si>
    <t>Benzodiazépines</t>
  </si>
  <si>
    <t>Benzodiazepine</t>
  </si>
  <si>
    <t>Benzodiazepiner</t>
  </si>
  <si>
    <t>Morphine</t>
  </si>
  <si>
    <t>Morphin</t>
  </si>
  <si>
    <t>Morfin</t>
  </si>
  <si>
    <t>Morfina</t>
  </si>
  <si>
    <t>Oxycodone</t>
  </si>
  <si>
    <t>Oxycodon</t>
  </si>
  <si>
    <t>Ossicodone</t>
  </si>
  <si>
    <t>Methadone</t>
  </si>
  <si>
    <t>Méthadone</t>
  </si>
  <si>
    <t>Methadon</t>
  </si>
  <si>
    <t>Metadon</t>
  </si>
  <si>
    <t>Metadone</t>
  </si>
  <si>
    <t>Buprenorphine</t>
  </si>
  <si>
    <t>Buprénorphine</t>
  </si>
  <si>
    <t>Buprenorphin</t>
  </si>
  <si>
    <t>Buprenorfin</t>
  </si>
  <si>
    <t>Buprenorfina</t>
  </si>
  <si>
    <t>Fentanyl</t>
  </si>
  <si>
    <t>Steroids</t>
  </si>
  <si>
    <t>Stéroïdes</t>
  </si>
  <si>
    <t>Steroide</t>
  </si>
  <si>
    <t>Steroider</t>
  </si>
  <si>
    <t>Steroidi</t>
  </si>
  <si>
    <t>LSD or other hallucinogens</t>
  </si>
  <si>
    <t>LSD ou autres hallucinogènes</t>
  </si>
  <si>
    <t>LSD oder andere Halluzinogene</t>
  </si>
  <si>
    <t>LSD eller andre hallusinogener</t>
  </si>
  <si>
    <t>LSD o altri allucinogeni</t>
  </si>
  <si>
    <t>Ecstasy</t>
  </si>
  <si>
    <t>Ecstasie</t>
  </si>
  <si>
    <t>Ketamine</t>
  </si>
  <si>
    <t>Kétamine</t>
  </si>
  <si>
    <t>Ketamin</t>
  </si>
  <si>
    <t>Ketamina</t>
  </si>
  <si>
    <t>GHB</t>
  </si>
  <si>
    <t>dis</t>
  </si>
  <si>
    <t>All injections</t>
  </si>
  <si>
    <t>Pour toutes les injections</t>
  </si>
  <si>
    <t>Bei allen Injektionen</t>
  </si>
  <si>
    <t>Alle injeksjoner</t>
  </si>
  <si>
    <t>Per tutte le iniezioni</t>
  </si>
  <si>
    <t>Most of the time</t>
  </si>
  <si>
    <t>La plupart du temps</t>
  </si>
  <si>
    <t>Meistens</t>
  </si>
  <si>
    <t>Det meste av tiden</t>
  </si>
  <si>
    <t>La maggior parte del tempo</t>
  </si>
  <si>
    <t>Half of the time</t>
  </si>
  <si>
    <t>La moitié du temps</t>
  </si>
  <si>
    <t>Die Hälfte der Zeit</t>
  </si>
  <si>
    <t>Halvparten av tiden</t>
  </si>
  <si>
    <t>La metà del tempo</t>
  </si>
  <si>
    <t>Some of the time</t>
  </si>
  <si>
    <t>Quelques fois</t>
  </si>
  <si>
    <t>Manchmal</t>
  </si>
  <si>
    <t>Noe av tiden</t>
  </si>
  <si>
    <t>Parte del tempo</t>
  </si>
  <si>
    <t>Parfois</t>
  </si>
  <si>
    <t>Not in the last month</t>
  </si>
  <si>
    <t>Pas au cours du dernier mois</t>
  </si>
  <si>
    <t>Nicht im letzten Monat</t>
  </si>
  <si>
    <t>Ikke den siste måneden</t>
  </si>
  <si>
    <t>Non nell’ultimo mese</t>
  </si>
  <si>
    <t>Jamais au cours du mois écoulé</t>
  </si>
  <si>
    <t>diu</t>
  </si>
  <si>
    <t>None</t>
  </si>
  <si>
    <t>Jamais</t>
  </si>
  <si>
    <t>Niemals</t>
  </si>
  <si>
    <t>Ingen</t>
  </si>
  <si>
    <t>Mai</t>
  </si>
  <si>
    <t>One time</t>
  </si>
  <si>
    <t>Une fois</t>
  </si>
  <si>
    <t>Einmal</t>
  </si>
  <si>
    <t>Én gang</t>
  </si>
  <si>
    <t>Una volta</t>
  </si>
  <si>
    <t>Two times</t>
  </si>
  <si>
    <t>Deux fois</t>
  </si>
  <si>
    <t>Zweimal</t>
  </si>
  <si>
    <t>To ganger</t>
  </si>
  <si>
    <t>Due volte</t>
  </si>
  <si>
    <t>3 to 5 times</t>
  </si>
  <si>
    <t>3 à 5 fois</t>
  </si>
  <si>
    <t>3 bis 5 Mal</t>
  </si>
  <si>
    <t xml:space="preserve">3 til 5 ganger </t>
  </si>
  <si>
    <t>3-5 volte</t>
  </si>
  <si>
    <t>More than 5 times</t>
  </si>
  <si>
    <t>Plus de 5 fois</t>
  </si>
  <si>
    <t>Über 5 Mal</t>
  </si>
  <si>
    <t>Mer enn fem ganger</t>
  </si>
  <si>
    <t>Più di 5 volte</t>
  </si>
  <si>
    <t>diuu</t>
  </si>
  <si>
    <t>No-one</t>
  </si>
  <si>
    <t>Personne</t>
  </si>
  <si>
    <t>Niemand</t>
  </si>
  <si>
    <t>Nessuno</t>
  </si>
  <si>
    <t>Regular sex partner</t>
  </si>
  <si>
    <t>Partenaire sexuel régulier</t>
  </si>
  <si>
    <t>Gewöhnlicher Sexpartner</t>
  </si>
  <si>
    <t>Regelmessig sexpartner</t>
  </si>
  <si>
    <t>Partner sessuale regolare</t>
  </si>
  <si>
    <t>Casual sex partner</t>
  </si>
  <si>
    <t>Partenaire sexuel occasionnel</t>
  </si>
  <si>
    <t>Gelegentlicher Sexpartner</t>
  </si>
  <si>
    <t>Tilfeldig sexpartner</t>
  </si>
  <si>
    <t>Partner sessuale casuale</t>
  </si>
  <si>
    <t>Close friends</t>
  </si>
  <si>
    <t>Amis proches</t>
  </si>
  <si>
    <t>Enge Freunde</t>
  </si>
  <si>
    <t>Nære venner</t>
  </si>
  <si>
    <t>Amici stretti</t>
  </si>
  <si>
    <t>Acquaintance</t>
  </si>
  <si>
    <t>Connaissance</t>
  </si>
  <si>
    <t>Bekannter</t>
  </si>
  <si>
    <t>Bekjente</t>
  </si>
  <si>
    <t>Conoscenti</t>
  </si>
  <si>
    <t>Connaissances</t>
  </si>
  <si>
    <t>diue</t>
  </si>
  <si>
    <t>Spoons or mixing containers</t>
  </si>
  <si>
    <t>Cuillères ou récipients de mélange</t>
  </si>
  <si>
    <t>Löffel oder Mischbehälter</t>
  </si>
  <si>
    <t>Skjeer eller blandebeholdere</t>
  </si>
  <si>
    <t>Cucchiai o contenitori per miscelare</t>
  </si>
  <si>
    <t>Drug solution / mix</t>
  </si>
  <si>
    <t>Solution / Mélange de drogues</t>
  </si>
  <si>
    <t>Drogenlösung / -mischung</t>
  </si>
  <si>
    <t>Rusmiddelløsning / -blanding</t>
  </si>
  <si>
    <t>Soluzione/miscela stupefacente</t>
  </si>
  <si>
    <t>Solution/ mélange de drogue</t>
  </si>
  <si>
    <t>Water</t>
  </si>
  <si>
    <t>Eau</t>
  </si>
  <si>
    <t>Wasser</t>
  </si>
  <si>
    <t>Vann</t>
  </si>
  <si>
    <t>Acqua</t>
  </si>
  <si>
    <t>Filter</t>
  </si>
  <si>
    <t>Filtre</t>
  </si>
  <si>
    <t>Filtro</t>
  </si>
  <si>
    <t>Did not share any of the above last month</t>
  </si>
  <si>
    <t>N’a partagé aucun des éléments ci-dessus le mois dernier</t>
  </si>
  <si>
    <t>Benutzte keine der oben genannten Optionen gemeinsam im letzten Monat</t>
  </si>
  <si>
    <t>Delte ingen av de ovenstående tingene i løpet av siste måned</t>
  </si>
  <si>
    <t>Non ho condiviso nessuno degli strumenti anzidetti nell’ultimo mese</t>
  </si>
  <si>
    <t>Je n'ai partagé aucun de ces matériels au cours du mois écoulé</t>
  </si>
  <si>
    <t>dmf</t>
  </si>
  <si>
    <t>Never a regular user</t>
  </si>
  <si>
    <t>Jamais un consommateur régulier</t>
  </si>
  <si>
    <t>Aldri på regelmessig basis</t>
  </si>
  <si>
    <t xml:space="preserve">Non sono mai stato/a un/a consumatore/trice regolare </t>
  </si>
  <si>
    <t>Aucune utilisation régulière</t>
  </si>
  <si>
    <t>Daily or more</t>
  </si>
  <si>
    <t>Au moins une fois par jour</t>
  </si>
  <si>
    <t>Täglich oder öfter</t>
  </si>
  <si>
    <t>Daglig eller mer</t>
  </si>
  <si>
    <t xml:space="preserve">Una o più volte al giorno </t>
  </si>
  <si>
    <t>Quotidiennement ou plus</t>
  </si>
  <si>
    <t>Less than daily but more than weekly</t>
  </si>
  <si>
    <t>Moins d’une fois par jour, mais plusieurs fois par semaine</t>
  </si>
  <si>
    <t>Seltener als täglich aber öfter als wöchentlich</t>
  </si>
  <si>
    <t>Mindre enn daglig, men mer enn ukentlig</t>
  </si>
  <si>
    <t xml:space="preserve">Meno di una volta al giorno, ma più volte alla settimana </t>
  </si>
  <si>
    <t>Pas quotidiennement, mais plus d'une fois par semaine</t>
  </si>
  <si>
    <t>Less than weekly but at least in the last month</t>
  </si>
  <si>
    <t>Moins d’une fois par semaine, mais plusieurs fois par mois</t>
  </si>
  <si>
    <t>Seltener als wöchentlich aber zumindest im letzten Monat</t>
  </si>
  <si>
    <t>Mindre enn ukentlig, men i alle fall i løpet av den siste måneden</t>
  </si>
  <si>
    <t>Meno di una volta alla settimana, ma almeno nell’ultimo mese</t>
  </si>
  <si>
    <t>Pas toutes les semaines, mais au moins une fois au cours du mois écoulé</t>
  </si>
  <si>
    <t>daf</t>
  </si>
  <si>
    <t>Never</t>
  </si>
  <si>
    <t>Aldri</t>
  </si>
  <si>
    <t xml:space="preserve">Mai </t>
  </si>
  <si>
    <t>Monthly or less</t>
  </si>
  <si>
    <t>Une fois par mois ou moins</t>
  </si>
  <si>
    <t>Jeden Monat oder seltener</t>
  </si>
  <si>
    <t>Månedlig eller sjeldnere</t>
  </si>
  <si>
    <t>Una volta al mese o meno</t>
  </si>
  <si>
    <t>2 to 4 times a month</t>
  </si>
  <si>
    <t>2 à 4 fois par mois</t>
  </si>
  <si>
    <t>2 bis 4 Mal pro Monat</t>
  </si>
  <si>
    <t>2 til 4 ganger i måneden</t>
  </si>
  <si>
    <t>2 - 4 volte al mese</t>
  </si>
  <si>
    <t>2 to 3 times a week</t>
  </si>
  <si>
    <t>2 à 3 fois par semaine</t>
  </si>
  <si>
    <t>2 bis 3 Mal pro Woche</t>
  </si>
  <si>
    <t>2 til 3 ganger i uken</t>
  </si>
  <si>
    <t>2 - 3 volte alla settimana</t>
  </si>
  <si>
    <t>4 or more times a week</t>
  </si>
  <si>
    <t>4 fois par semaine ou plus</t>
  </si>
  <si>
    <t>mindestens 4 Mal pro Woche</t>
  </si>
  <si>
    <t>4 ganger i uken eller mer</t>
  </si>
  <si>
    <t>4 o più volte alla settimana</t>
  </si>
  <si>
    <t>dad</t>
  </si>
  <si>
    <t>1 or 2</t>
  </si>
  <si>
    <t>1 ou 2</t>
  </si>
  <si>
    <t>1 oder 2</t>
  </si>
  <si>
    <t>1 eller 2</t>
  </si>
  <si>
    <t>1 o 2</t>
  </si>
  <si>
    <t>3 or 4</t>
  </si>
  <si>
    <t>3 ou 4</t>
  </si>
  <si>
    <t>3 oder 4</t>
  </si>
  <si>
    <t>3 eller 4</t>
  </si>
  <si>
    <t xml:space="preserve">3 o 4 </t>
  </si>
  <si>
    <t>5 or 6</t>
  </si>
  <si>
    <t>5 ou 6</t>
  </si>
  <si>
    <t>5 oder 6</t>
  </si>
  <si>
    <t>5 eller 6</t>
  </si>
  <si>
    <t>5 o 6</t>
  </si>
  <si>
    <t>7 to 9</t>
  </si>
  <si>
    <t>7 à 9</t>
  </si>
  <si>
    <t>7 bis 9</t>
  </si>
  <si>
    <t>7 til 9</t>
  </si>
  <si>
    <t>da 7 a 9</t>
  </si>
  <si>
    <t>7 ou 9</t>
  </si>
  <si>
    <t>10 or more</t>
  </si>
  <si>
    <t>10 ou plus</t>
  </si>
  <si>
    <t>mindestens 10</t>
  </si>
  <si>
    <t>10 eller flere</t>
  </si>
  <si>
    <t>10 o oltre</t>
  </si>
  <si>
    <t>dab</t>
  </si>
  <si>
    <t>Less than monthly</t>
  </si>
  <si>
    <t>Moins d’une fois par mois</t>
  </si>
  <si>
    <t>Seltener als monatlich</t>
  </si>
  <si>
    <t>Sjeldnere enn månedlig</t>
  </si>
  <si>
    <t>Meno di una volta al mese</t>
  </si>
  <si>
    <t>Moins d'une fois par mois</t>
  </si>
  <si>
    <t>Monthly</t>
  </si>
  <si>
    <t>Une fois par mois</t>
  </si>
  <si>
    <t>Monatlich</t>
  </si>
  <si>
    <t>Månedlig</t>
  </si>
  <si>
    <t>Una volta al mese</t>
  </si>
  <si>
    <t>Weekly</t>
  </si>
  <si>
    <t>Une fois par semaine</t>
  </si>
  <si>
    <t>Wöchentlich</t>
  </si>
  <si>
    <t>Ukentlig</t>
  </si>
  <si>
    <t>Una volta alla settimana</t>
  </si>
  <si>
    <t>Daily or almost daily</t>
  </si>
  <si>
    <t>Une fois par jour ou presque</t>
  </si>
  <si>
    <t>Täglich oder beinahe täglich</t>
  </si>
  <si>
    <t>Daglig eller nesten daglig</t>
  </si>
  <si>
    <t>Una volta al giorno o quasi tutti i giorni</t>
  </si>
  <si>
    <t>Tous les jours ou presque</t>
  </si>
  <si>
    <t>dcd</t>
  </si>
  <si>
    <t>Aucune</t>
  </si>
  <si>
    <t>Keine</t>
  </si>
  <si>
    <t>One</t>
  </si>
  <si>
    <t>Un</t>
  </si>
  <si>
    <t>Eine</t>
  </si>
  <si>
    <t>Én</t>
  </si>
  <si>
    <t>2 to 3</t>
  </si>
  <si>
    <t>2 à 3</t>
  </si>
  <si>
    <t>2 bis 3</t>
  </si>
  <si>
    <t>2 til 3</t>
  </si>
  <si>
    <t>2 o 3</t>
  </si>
  <si>
    <t>2 ou 3</t>
  </si>
  <si>
    <t>More than 3</t>
  </si>
  <si>
    <t>Plus de 3</t>
  </si>
  <si>
    <t>Über 3</t>
  </si>
  <si>
    <t>Mer enn 3</t>
  </si>
  <si>
    <t>3 o oltre</t>
  </si>
  <si>
    <t>3 ou plus</t>
  </si>
  <si>
    <t>hla</t>
  </si>
  <si>
    <t>Einem</t>
  </si>
  <si>
    <t>Uno</t>
  </si>
  <si>
    <t>Two</t>
  </si>
  <si>
    <t>Deux</t>
  </si>
  <si>
    <t>Zwei</t>
  </si>
  <si>
    <t>To</t>
  </si>
  <si>
    <t>Due</t>
  </si>
  <si>
    <t>Three</t>
  </si>
  <si>
    <t>Trois</t>
  </si>
  <si>
    <t>Drei</t>
  </si>
  <si>
    <t>Tre</t>
  </si>
  <si>
    <t>Four</t>
  </si>
  <si>
    <t>Quatre</t>
  </si>
  <si>
    <t>Vier</t>
  </si>
  <si>
    <t>Fire</t>
  </si>
  <si>
    <t>Quattro</t>
  </si>
  <si>
    <t>Five or more</t>
  </si>
  <si>
    <t>Cinq ou plus</t>
  </si>
  <si>
    <t>Fünf oder mehr</t>
  </si>
  <si>
    <t>Fem eller flere</t>
  </si>
  <si>
    <t>Cinque o più</t>
  </si>
  <si>
    <t>jnp</t>
  </si>
  <si>
    <t>All of the time</t>
  </si>
  <si>
    <t>Tout le temps</t>
  </si>
  <si>
    <t>Immer</t>
  </si>
  <si>
    <t>Hele tiden</t>
  </si>
  <si>
    <t>Sempre</t>
  </si>
  <si>
    <t>Une partie du temps</t>
  </si>
  <si>
    <t>None of the time</t>
  </si>
  <si>
    <t>Ikke noe av tiden</t>
  </si>
  <si>
    <t>jda</t>
  </si>
  <si>
    <t>Four or more</t>
  </si>
  <si>
    <t>Quatre ou plus</t>
  </si>
  <si>
    <t>Vier oder mehr</t>
  </si>
  <si>
    <t>Fire eller flere</t>
  </si>
  <si>
    <t>Quattro o più</t>
  </si>
  <si>
    <t>Aucun</t>
  </si>
  <si>
    <t>cfs</t>
  </si>
  <si>
    <t>Very often</t>
  </si>
  <si>
    <t>Très souvent</t>
  </si>
  <si>
    <t>Sehr oft</t>
  </si>
  <si>
    <t>Svært ofte</t>
  </si>
  <si>
    <t>Molto spesso</t>
  </si>
  <si>
    <t>Often</t>
  </si>
  <si>
    <t>Souvent</t>
  </si>
  <si>
    <t>Oft</t>
  </si>
  <si>
    <t>Ofte</t>
  </si>
  <si>
    <t>Spesso</t>
  </si>
  <si>
    <t>Sometimes</t>
  </si>
  <si>
    <t>Noen ganger</t>
  </si>
  <si>
    <t>A volte</t>
  </si>
  <si>
    <t>Rarely</t>
  </si>
  <si>
    <t>Rarement</t>
  </si>
  <si>
    <t>Selten</t>
  </si>
  <si>
    <t>Sjeldent</t>
  </si>
  <si>
    <t>Raramente</t>
  </si>
  <si>
    <t>Not applicable</t>
  </si>
  <si>
    <t>Sans objet</t>
  </si>
  <si>
    <t>Nicht zutreffend</t>
  </si>
  <si>
    <t>Ikke relevant</t>
  </si>
  <si>
    <t>Non applicabile</t>
  </si>
  <si>
    <t>fca</t>
  </si>
  <si>
    <t>Einen</t>
  </si>
  <si>
    <t xml:space="preserve">Due </t>
  </si>
  <si>
    <t>fss</t>
  </si>
  <si>
    <t>Very satisfied</t>
  </si>
  <si>
    <t>Très satisfait(e)</t>
  </si>
  <si>
    <t>Sehr zufrieden</t>
  </si>
  <si>
    <t>Svært fornøyd</t>
  </si>
  <si>
    <t>Molto soddisfatto/a</t>
  </si>
  <si>
    <t>Satisfied</t>
  </si>
  <si>
    <t>Satisfait(e)</t>
  </si>
  <si>
    <t>Zufrieden</t>
  </si>
  <si>
    <t>Fornøyd</t>
  </si>
  <si>
    <t>Soddisfatto/a</t>
  </si>
  <si>
    <t>Reasonably OK</t>
  </si>
  <si>
    <t>Relativement satisfait(e)</t>
  </si>
  <si>
    <t>Einigermaβen in Ordnung</t>
  </si>
  <si>
    <t>Rimelig fornøyd</t>
  </si>
  <si>
    <t>Non mi lamento</t>
  </si>
  <si>
    <t>Ça peut aller</t>
  </si>
  <si>
    <t>Not satisfied</t>
  </si>
  <si>
    <t>Pas satisfait(e)</t>
  </si>
  <si>
    <t>Unzufrieden</t>
  </si>
  <si>
    <t>Ikke fornøyd</t>
  </si>
  <si>
    <t>Insoddisfatto/a</t>
  </si>
  <si>
    <t>Very unsatisfied</t>
  </si>
  <si>
    <t>Pas du tout satisfait(e)</t>
  </si>
  <si>
    <t>Sehr unzufrieden</t>
  </si>
  <si>
    <t>Svært misfornøyd</t>
  </si>
  <si>
    <t>Molto insoddisfatto/a</t>
  </si>
  <si>
    <t>Très mécontent(e)</t>
  </si>
  <si>
    <t>fsf</t>
  </si>
  <si>
    <t>fko</t>
  </si>
  <si>
    <t>Less than half</t>
  </si>
  <si>
    <t>Moins de la moitié</t>
  </si>
  <si>
    <t>Weniger als die Hälfte</t>
  </si>
  <si>
    <t>Færre enn halvparten</t>
  </si>
  <si>
    <t xml:space="preserve">Meno della metà </t>
  </si>
  <si>
    <t>About a half</t>
  </si>
  <si>
    <t>Environ la moitié</t>
  </si>
  <si>
    <t>Ungefähr die Hälfte</t>
  </si>
  <si>
    <t>Omkring halvparten</t>
  </si>
  <si>
    <t>Circa la metà</t>
  </si>
  <si>
    <t>More than a half</t>
  </si>
  <si>
    <t>Plus de la moitié</t>
  </si>
  <si>
    <t>Mehr als die Hälfte</t>
  </si>
  <si>
    <t>Mer enn halvparten</t>
  </si>
  <si>
    <t>Più della metà</t>
  </si>
  <si>
    <t>All of them</t>
  </si>
  <si>
    <t>Toutes</t>
  </si>
  <si>
    <t>Alle</t>
  </si>
  <si>
    <t>Tutte</t>
  </si>
  <si>
    <t>hwip</t>
  </si>
  <si>
    <t>fwip</t>
  </si>
  <si>
    <t>I have no problems in walking around</t>
  </si>
  <si>
    <t>Je n’ai aucune difficulté à marcher.</t>
  </si>
  <si>
    <t>Ich kann ohne Probleme gehen</t>
  </si>
  <si>
    <t>Jeg har ingen vansker med å holde meg oppegående</t>
  </si>
  <si>
    <t>Non ho problemi a camminare</t>
  </si>
  <si>
    <t>Je n'ai aucun problème pour marcher</t>
  </si>
  <si>
    <t>I have some problems in walking around</t>
  </si>
  <si>
    <t>J’ai un peu de difficulté à marcher.</t>
  </si>
  <si>
    <t>Ich habe etwas Schwierigkeiten beim Gehen</t>
  </si>
  <si>
    <t>Jeg har noen vansker med å holde meg oppegående</t>
  </si>
  <si>
    <t>Ho qualche problema a camminare</t>
  </si>
  <si>
    <t>J'ai quelques problèmes pour marcher</t>
  </si>
  <si>
    <t>I am confined to bed</t>
  </si>
  <si>
    <t>Je suis alité.</t>
  </si>
  <si>
    <t>Es ist mir unmöglich, das Bett zu verlassen</t>
  </si>
  <si>
    <t>Jeg er sengeliggende</t>
  </si>
  <si>
    <t>Sono confinato/a a letto</t>
  </si>
  <si>
    <t>Je suis alité(e)</t>
  </si>
  <si>
    <t>I have no problems with personal care</t>
  </si>
  <si>
    <t>Je n’ai pas de difficulté avec mes soins personnels.</t>
  </si>
  <si>
    <t>Ich kann meine Körperpflege problemlos verrichten</t>
  </si>
  <si>
    <t>Jeg har ingen vansker med personlig pleie</t>
  </si>
  <si>
    <t>Non ho problemi con la cura personale</t>
  </si>
  <si>
    <t>Je n'ai aucun problème de soins personnels</t>
  </si>
  <si>
    <t>I have some problems washing or dressing myself</t>
  </si>
  <si>
    <t>J’ai un peu de difficulté à me laver et à m’habiller.</t>
  </si>
  <si>
    <t>Ich habe etwas Schwierigkeiten beim Waschen oder Anziehen</t>
  </si>
  <si>
    <t>Jeg har noen vansker med å vaske eller kle på meg selv</t>
  </si>
  <si>
    <t>Ho qualche problema a lavarmi e vestirmi</t>
  </si>
  <si>
    <t>J'ai quelques problèmes pour me laver ou m'habiller</t>
  </si>
  <si>
    <t>I am unable to wash or dress myself</t>
  </si>
  <si>
    <t>Je suis incapable de me laver et de m’habiller.</t>
  </si>
  <si>
    <t>Es ist mir unmöglich, mich zu waschen oder anzuziehen</t>
  </si>
  <si>
    <t>Jeg er ikke i stand til å vaske eller kle på meg selv</t>
  </si>
  <si>
    <t>Non riesco a lavarmi o vestirmi da solo</t>
  </si>
  <si>
    <t>Je suis incapable de me laver ou de m'habiller</t>
  </si>
  <si>
    <t>I have no problems with performing my usual activities</t>
  </si>
  <si>
    <t>Je n’ai aucune difficulté à accomplir mes activités habituelles.</t>
  </si>
  <si>
    <t>Ich habe keine Probleme bei der Durchführung meiner gewohnten Tätigkeiten</t>
  </si>
  <si>
    <t>Jeg har ingen vansker med å gjøre mine vanlige aktiviteter</t>
  </si>
  <si>
    <t>Non ho problemi a svolgere le mie attività usuali</t>
  </si>
  <si>
    <t>Je n'ai aucun problème pour exercer mes activités habituelles</t>
  </si>
  <si>
    <t>I have some problems with performing my usual activities</t>
  </si>
  <si>
    <t>J’ai un peu de difficulté à accomplir mes activités habituelles.</t>
  </si>
  <si>
    <t>Ich habe etwas Schwierigkeiten bei der Durchführung meiner gewohnten Tätigkeiten</t>
  </si>
  <si>
    <t>Jeg har noen vansker med å gjøre mine vanlige aktiviteter</t>
  </si>
  <si>
    <t>Ho qualche problema a svolgere le mie attività usuali</t>
  </si>
  <si>
    <t>J'ai quelques problèmes pour exercer mes activités habituelles</t>
  </si>
  <si>
    <t>I am unable to perform my usual activities</t>
  </si>
  <si>
    <t>Je suis incapable d’accomplir mes activités habituelles.</t>
  </si>
  <si>
    <t>Es ist mir unmöglich, meine gewohnten Tätigkeiten durchzuführen</t>
  </si>
  <si>
    <t>Jeg er ikke i stand til å gjøre mine vanlige aktiviteter</t>
  </si>
  <si>
    <t>Non riesco a svolgere le mie attività usuali</t>
  </si>
  <si>
    <t>Je suis incapable d'exercer mes activités habituelles</t>
  </si>
  <si>
    <t>I have no pain or discomfort</t>
  </si>
  <si>
    <t>Je ne ressens aucune douleur ou aucun malaise.</t>
  </si>
  <si>
    <t>Ich habe keine Schmerzen oder Beschwerden</t>
  </si>
  <si>
    <t>Jeg har ingen smerte eller ubehag</t>
  </si>
  <si>
    <t>Non ho dolori né fastidi</t>
  </si>
  <si>
    <t>Je ne ressens aucune douleur ni aucun inconfort</t>
  </si>
  <si>
    <t>I have moderate pain or discomfort</t>
  </si>
  <si>
    <t>Je ressens une douleur modérée ou un malaise modéré.</t>
  </si>
  <si>
    <t>Ich habe etwas Schmerzen oder Beschwerden</t>
  </si>
  <si>
    <t>Jeg har noe smerte eller ubehag</t>
  </si>
  <si>
    <t>Ho dolore o fastidi moderati</t>
  </si>
  <si>
    <t>Je ressens une douleur ou un inconfort modéré</t>
  </si>
  <si>
    <t>I have extreme pain or discomfort</t>
  </si>
  <si>
    <t>Je ressens une douleur ou un malaise extrême.</t>
  </si>
  <si>
    <t>Ich habe sehr starke Schmerzen oder Beschwerden</t>
  </si>
  <si>
    <t>Jeg har ekstrem smerte eller ubehag</t>
  </si>
  <si>
    <t>Ho molto dolore o fastidi</t>
  </si>
  <si>
    <t>Je ressens une grande douleur ou un inconfort important</t>
  </si>
  <si>
    <t>I am not anxious or depressed</t>
  </si>
  <si>
    <t>Je ne suis pas anxieux ou déprimé.</t>
  </si>
  <si>
    <t>Ich bin nicht ängstlich oder deprimiert</t>
  </si>
  <si>
    <t>Jeg er ikke nervøs eller deprimert</t>
  </si>
  <si>
    <t>Non sono ansioso/a o depresso/a</t>
  </si>
  <si>
    <t>Je ne suis ni anxieux (anxieuse) ni déprimé(e)</t>
  </si>
  <si>
    <t>I am moderately anxious or depressed</t>
  </si>
  <si>
    <t>Je suis moyennement anxieux ou déprimé.</t>
  </si>
  <si>
    <t>Ich bin mässig ängstlich oder deprimiert</t>
  </si>
  <si>
    <t>Jeg er moderat nervøs eller deprimert</t>
  </si>
  <si>
    <t>Sono moderatamente ansioso/a o depresso/a</t>
  </si>
  <si>
    <t>Je suis modérément anxieux (anxieuse) ou déprimé(e)</t>
  </si>
  <si>
    <t>I am extremely anxious or depressed</t>
  </si>
  <si>
    <t>Je suis très anxieux ou déprimé.</t>
  </si>
  <si>
    <t>Ich bin extrem ängstlich oder deprimiert</t>
  </si>
  <si>
    <t>Jeg er ekstremt nervøs eller deprimert</t>
  </si>
  <si>
    <t>Sono estremamente ansioso/a o depresso/a</t>
  </si>
  <si>
    <t>Je suis extrêmement anxieux (anxieuse) ou déprimé(e)</t>
  </si>
  <si>
    <t>En aucun moment</t>
  </si>
  <si>
    <t>Nie</t>
  </si>
  <si>
    <t>Nessuna volta</t>
  </si>
  <si>
    <t>A little of the time</t>
  </si>
  <si>
    <t>Peu de fois</t>
  </si>
  <si>
    <t>Noen få ganger</t>
  </si>
  <si>
    <t>Poche volte</t>
  </si>
  <si>
    <t>Une petite partie du temps</t>
  </si>
  <si>
    <t>Av og til</t>
  </si>
  <si>
    <t>Qualche volta</t>
  </si>
  <si>
    <t>Flere ganger</t>
  </si>
  <si>
    <t>La maggior parte delle volte</t>
  </si>
  <si>
    <t>Tutte le volte</t>
  </si>
  <si>
    <t>Side effects</t>
  </si>
  <si>
    <t>Effets indésirables</t>
  </si>
  <si>
    <t>Nebenwirkungen</t>
  </si>
  <si>
    <t>Bivirkninger</t>
  </si>
  <si>
    <t>Effetti collaterali</t>
  </si>
  <si>
    <t>Effets secondaires</t>
  </si>
  <si>
    <t>Too many pills</t>
  </si>
  <si>
    <t>Trop de pilules</t>
  </si>
  <si>
    <t>Zu viele Tabletten</t>
  </si>
  <si>
    <t>For mange piller</t>
  </si>
  <si>
    <t>Troppe compresse</t>
  </si>
  <si>
    <t>Running out of pills</t>
  </si>
  <si>
    <t>Manque de pilules</t>
  </si>
  <si>
    <t>Keine Tabletten mehr vorrätig</t>
  </si>
  <si>
    <t>Gikk tom for piller</t>
  </si>
  <si>
    <t>Le compresse sono finite</t>
  </si>
  <si>
    <t>Il me manquait des comprimés</t>
  </si>
  <si>
    <t xml:space="preserve">Annen grunn </t>
  </si>
  <si>
    <t>Altro  motivo</t>
  </si>
  <si>
    <t>Autre  raison</t>
  </si>
  <si>
    <t>form_title</t>
  </si>
  <si>
    <t>form_id</t>
  </si>
  <si>
    <t>instance_name</t>
  </si>
  <si>
    <t>version</t>
  </si>
  <si>
    <t>default_language</t>
  </si>
  <si>
    <t>paper_version</t>
  </si>
  <si>
    <t>D3FEAT Questionnaires Follow Up</t>
  </si>
  <si>
    <t>R1405_BEHAVE</t>
  </si>
  <si>
    <t>concat('R1405_BEHAVE-',${sid},'-',${visd},'-',uuid())</t>
  </si>
  <si>
    <t>english</t>
  </si>
  <si>
    <t>setting</t>
  </si>
  <si>
    <t>comment</t>
  </si>
  <si>
    <t>value::english</t>
  </si>
  <si>
    <t>value::canadianfrench</t>
  </si>
  <si>
    <t>value::german</t>
  </si>
  <si>
    <t>value::norwegian</t>
  </si>
  <si>
    <t>value::italian</t>
  </si>
  <si>
    <t>value::french</t>
  </si>
  <si>
    <t>file_name_column</t>
  </si>
  <si>
    <t>column with name of output file</t>
  </si>
  <si>
    <t>type_ignore_list</t>
  </si>
  <si>
    <t>comma separated list of item types to ignore when creating files</t>
  </si>
  <si>
    <t>start,end,deviceid,begin group,end group</t>
  </si>
  <si>
    <t>image_width</t>
  </si>
  <si>
    <t>image width</t>
  </si>
  <si>
    <t>image_height</t>
  </si>
  <si>
    <t>image height</t>
  </si>
  <si>
    <t>image_color</t>
  </si>
  <si>
    <t>image fill color name</t>
  </si>
  <si>
    <t>white</t>
  </si>
  <si>
    <t>newline_at_question_mark</t>
  </si>
  <si>
    <t>add a newline after each question mark</t>
  </si>
  <si>
    <t>logo_image_path</t>
  </si>
  <si>
    <t>path to image file to nest, path relative to xlsform</t>
  </si>
  <si>
    <t>nest_images/D3FEAT_Logo_LRG.jpg</t>
  </si>
  <si>
    <t>logo_image_pixels_before</t>
  </si>
  <si>
    <t>vertical spacing from previous element or top</t>
  </si>
  <si>
    <t>logo_image_height</t>
  </si>
  <si>
    <t>height for logo with image_width, resized retaining aspect ratio</t>
  </si>
  <si>
    <t>text_label_column</t>
  </si>
  <si>
    <t>column with text to write</t>
  </si>
  <si>
    <t>label</t>
  </si>
  <si>
    <t>text_label_pixels_before</t>
  </si>
  <si>
    <t>text_label_pixels_line</t>
  </si>
  <si>
    <t>line vertical spacing</t>
  </si>
  <si>
    <t>text_label_wrap_char</t>
  </si>
  <si>
    <t>maximum characters per line</t>
  </si>
  <si>
    <t>text_label_font_name</t>
  </si>
  <si>
    <t>font name</t>
  </si>
  <si>
    <t>arialbd.ttf</t>
  </si>
  <si>
    <t>text_label_font_size</t>
  </si>
  <si>
    <t>font size</t>
  </si>
  <si>
    <t>text_label_font_color</t>
  </si>
  <si>
    <t>font fill color name</t>
  </si>
  <si>
    <t>black</t>
  </si>
  <si>
    <t>text_hint_column</t>
  </si>
  <si>
    <t>hint</t>
  </si>
  <si>
    <t>text_hint_pixels_before</t>
  </si>
  <si>
    <t>text_hint_pixels_line</t>
  </si>
  <si>
    <t>text_hint_wrap_char</t>
  </si>
  <si>
    <t>text_hint_font_name</t>
  </si>
  <si>
    <t>arial.ttf</t>
  </si>
  <si>
    <t>text_hint_font_size</t>
  </si>
  <si>
    <t>text_hint_font_color</t>
  </si>
  <si>
    <t>nest_image_column</t>
  </si>
  <si>
    <t>column with name of image file to nest, paths relative to xlsform</t>
  </si>
  <si>
    <t>image</t>
  </si>
  <si>
    <t>nest_image_pixels_before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</si>
</sst>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Calibri"/>
      <family val="2"/>
    </font>
    <font>
      <sz val="9"/>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9"/>
      <color rgb="FF006100"/>
      <name val="Arial"/>
      <family val="2"/>
    </font>
    <font>
      <sz val="9"/>
      <color rgb="FF9C0006"/>
      <name val="Arial"/>
      <family val="2"/>
    </font>
    <font>
      <sz val="9"/>
      <color rgb="FF9C6500"/>
      <name val="Arial"/>
      <family val="2"/>
    </font>
    <font>
      <sz val="9"/>
      <color rgb="FF3F3F76"/>
      <name val="Arial"/>
      <family val="2"/>
    </font>
    <font>
      <b/>
      <sz val="9"/>
      <color rgb="FF3F3F3F"/>
      <name val="Arial"/>
      <family val="2"/>
    </font>
    <font>
      <b/>
      <sz val="9"/>
      <color rgb="FFFA7D00"/>
      <name val="Arial"/>
      <family val="2"/>
    </font>
    <font>
      <sz val="9"/>
      <color rgb="FFFA7D00"/>
      <name val="Arial"/>
      <family val="2"/>
    </font>
    <font>
      <b/>
      <sz val="9"/>
      <color theme="0"/>
      <name val="Arial"/>
      <family val="2"/>
    </font>
    <font>
      <sz val="9"/>
      <color rgb="FFFF0000"/>
      <name val="Arial"/>
      <family val="2"/>
    </font>
    <font>
      <i/>
      <sz val="9"/>
      <color rgb="FF7F7F7F"/>
      <name val="Arial"/>
      <family val="2"/>
    </font>
    <font>
      <b/>
      <sz val="9"/>
      <color theme="1"/>
      <name val="Arial"/>
      <family val="2"/>
    </font>
    <font>
      <sz val="9"/>
      <color theme="0"/>
      <name val="Arial"/>
      <family val="2"/>
    </font>
    <font>
      <sz val="11"/>
      <color indexed="8"/>
      <name val="Calibri"/>
      <family val="2"/>
    </font>
    <font>
      <sz val="11"/>
      <color indexed="63"/>
      <name val="Arial"/>
      <family val="2"/>
    </font>
    <font>
      <sz val="11"/>
      <name val="Arial"/>
      <family val="2"/>
    </font>
    <font>
      <sz val="12"/>
      <color indexed="8"/>
      <name val="Calibri"/>
      <family val="2"/>
    </font>
    <font>
      <sz val="11"/>
      <color indexed="8"/>
      <name val="Arial"/>
      <family val="2"/>
    </font>
    <font>
      <sz val="11"/>
      <name val="Calibri"/>
      <family val="2"/>
    </font>
    <font>
      <sz val="10"/>
      <color indexed="8"/>
      <name val="Arial Unicode MS"/>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rgb="FFDCE6F1"/>
        <bgColor indexed="64"/>
      </patternFill>
    </fill>
    <fill>
      <patternFill patternType="solid">
        <fgColor rgb="FFFFFF00"/>
        <bgColor indexed="64"/>
      </patternFill>
    </fill>
    <fill>
      <patternFill patternType="solid">
        <fgColor rgb="FFEBF1D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28">
    <xf numFmtId="0" fontId="0" fillId="0" borderId="0" xfId="0"/>
    <xf numFmtId="0" fontId="0" fillId="0" borderId="0" xfId="0" applyFill="1"/>
    <xf numFmtId="0" fontId="0" fillId="33" borderId="0" xfId="0" applyFill="1"/>
    <xf numFmtId="0" fontId="19" fillId="0" borderId="0" xfId="0" applyFont="1" applyAlignment="1">
      <alignment vertical="center"/>
    </xf>
    <xf numFmtId="0" fontId="19" fillId="0" borderId="0" xfId="0" applyFont="1"/>
    <xf numFmtId="0" fontId="20" fillId="0" borderId="0" xfId="0" applyFont="1"/>
    <xf numFmtId="0" fontId="21" fillId="0" borderId="0" xfId="0" applyFont="1"/>
    <xf numFmtId="0" fontId="0" fillId="0" borderId="0" xfId="0" applyFill="1" applyAlignment="1">
      <alignment vertical="top" wrapText="1"/>
    </xf>
    <xf numFmtId="0" fontId="0" fillId="0" borderId="0" xfId="0" applyFill="1" applyAlignment="1">
      <alignment wrapText="1"/>
    </xf>
    <xf numFmtId="0" fontId="18" fillId="0" borderId="0" xfId="42" applyFont="1" applyFill="1"/>
    <xf numFmtId="0" fontId="18" fillId="0" borderId="0" xfId="42" applyNumberFormat="1" applyFont="1" applyFill="1" applyBorder="1" applyAlignment="1" applyProtection="1"/>
    <xf numFmtId="0" fontId="0" fillId="0" borderId="0" xfId="0" applyFont="1"/>
    <xf numFmtId="0" fontId="0" fillId="0" borderId="0" xfId="0" applyNumberFormat="1" applyFont="1" applyFill="1" applyBorder="1" applyAlignment="1" applyProtection="1"/>
    <xf numFmtId="0" fontId="19" fillId="0" borderId="0" xfId="0" applyFont="1" applyFill="1" applyAlignment="1">
      <alignment vertical="center"/>
    </xf>
    <xf numFmtId="0" fontId="22" fillId="0" borderId="0" xfId="0" applyFont="1"/>
    <xf numFmtId="0" fontId="0" fillId="0" borderId="0" xfId="0" applyFont="1" applyFill="1" applyAlignment="1">
      <alignment vertical="center"/>
    </xf>
    <xf numFmtId="0" fontId="23" fillId="0" borderId="0" xfId="0" applyFont="1" applyFill="1"/>
    <xf numFmtId="0" fontId="24" fillId="0" borderId="0" xfId="0" applyFont="1" applyAlignment="1">
      <alignment horizontal="left" vertical="center"/>
    </xf>
    <xf numFmtId="0" fontId="0" fillId="0" borderId="0" xfId="0" applyAlignment="1">
      <alignment horizontal="left" vertical="top"/>
    </xf>
    <xf numFmtId="0" fontId="0" fillId="0" borderId="0" xfId="0" applyAlignment="1">
      <alignment horizontal="left"/>
    </xf>
    <xf numFmtId="0" fontId="0" fillId="0" borderId="0" xfId="0" applyNumberFormat="1"/>
    <xf numFmtId="16" fontId="0" fillId="0" borderId="0" xfId="0" applyNumberFormat="1"/>
    <xf numFmtId="0" fontId="0" fillId="34" borderId="0" xfId="0" applyFill="1"/>
    <xf numFmtId="0" fontId="0" fillId="34" borderId="0" xfId="0" applyFont="1" applyFill="1" applyAlignment="1">
      <alignment vertical="center"/>
    </xf>
    <xf numFmtId="0" fontId="0" fillId="34" borderId="0" xfId="0" applyFont="1" applyFill="1"/>
    <xf numFmtId="0" fontId="0" fillId="35" borderId="0" xfId="0" applyFill="1"/>
    <xf numFmtId="0" fontId="0" fillId="35" borderId="0" xfId="0" applyFill="1" applyAlignment="1">
      <alignment wrapText="1"/>
    </xf>
    <xf numFmtId="0" fontId="0" fillId="36"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21"/>
  <sheetViews>
    <sheetView tabSelected="1" zoomScale="70" workbookViewId="0">
      <selection activeCell="A86" sqref="A86"/>
    </sheetView>
  </sheetViews>
  <sheetFormatPr defaultRowHeight="15" customHeight="1" x14ac:dyDescent="0.25"/>
  <cols>
    <col min="1" max="1" width="20.5703125" customWidth="1"/>
    <col min="2" max="2" width="6.7109375" bestFit="1" customWidth="1"/>
    <col min="3" max="3" width="13.5703125" bestFit="1" customWidth="1"/>
    <col min="4" max="4" width="43.28515625" customWidth="1"/>
    <col min="5" max="5" width="12" customWidth="1"/>
    <col min="6" max="6" width="13.42578125" customWidth="1"/>
    <col min="7" max="12" width="7.5703125" customWidth="1"/>
    <col min="13" max="13" width="13.28515625" customWidth="1"/>
    <col min="14" max="14" width="15.42578125" customWidth="1"/>
    <col min="15" max="15" width="24" customWidth="1"/>
    <col min="16" max="16" width="13.28515625" customWidth="1"/>
    <col min="17" max="19" width="7.5703125" customWidth="1"/>
    <col min="20" max="20" width="23.42578125" customWidth="1"/>
    <col min="21" max="21" width="16.140625" style="1" customWidth="1"/>
    <col min="22" max="22" width="29.28515625" customWidth="1"/>
    <col min="23" max="23" width="7.5703125" customWidth="1"/>
    <col min="24" max="24" width="8.7109375" customWidth="1"/>
    <col min="25" max="26" width="7.5703125" customWidth="1"/>
    <col min="27" max="27" width="24.7109375" customWidth="1"/>
    <col min="28" max="28" width="7.5703125" customWidth="1"/>
    <col min="29" max="29" width="19.7109375" customWidth="1"/>
    <col min="30" max="30" width="14.42578125" customWidth="1"/>
    <col min="31" max="33" width="7.5703125" customWidth="1"/>
    <col min="34" max="34" width="19" customWidth="1"/>
    <col min="35" max="35" width="7.5703125" customWidth="1"/>
    <col min="36" max="36" width="28.85546875" customWidth="1"/>
    <col min="37" max="42" width="7.5703125" customWidth="1"/>
    <col min="43" max="43" width="25.5703125" customWidth="1"/>
    <col min="44" max="47" width="7.5703125" customWidth="1"/>
    <col min="48" max="48" width="18.7109375" customWidth="1"/>
    <col min="49" max="49" width="7.5703125" customWidth="1"/>
    <col min="50" max="50" width="29.28515625" customWidth="1"/>
    <col min="51" max="51" width="7.5703125" style="1" customWidth="1"/>
    <col min="52" max="54" width="7.5703125" customWidth="1"/>
    <col min="55" max="55" width="18.140625" customWidth="1"/>
    <col min="56" max="56" width="10" customWidth="1"/>
    <col min="57" max="57" width="7.5703125" customWidth="1"/>
  </cols>
  <sheetData>
    <row r="1" spans="1:5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1" t="s">
        <v>20</v>
      </c>
      <c r="V1" s="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s="1" t="s">
        <v>42</v>
      </c>
      <c r="AR1" t="s">
        <v>43</v>
      </c>
      <c r="AS1" t="s">
        <v>44</v>
      </c>
      <c r="AT1" t="s">
        <v>45</v>
      </c>
      <c r="AU1" t="s">
        <v>46</v>
      </c>
      <c r="AV1" t="s">
        <v>47</v>
      </c>
      <c r="AW1" t="s">
        <v>48</v>
      </c>
      <c r="AX1" s="1" t="s">
        <v>49</v>
      </c>
      <c r="AY1" s="1" t="s">
        <v>50</v>
      </c>
      <c r="AZ1" t="s">
        <v>51</v>
      </c>
      <c r="BA1" t="s">
        <v>52</v>
      </c>
      <c r="BB1" t="s">
        <v>53</v>
      </c>
      <c r="BC1" t="s">
        <v>54</v>
      </c>
      <c r="BD1" t="s">
        <v>55</v>
      </c>
      <c r="BE1" t="s">
        <v>56</v>
      </c>
    </row>
    <row r="2" spans="1:57" ht="15" customHeight="1" x14ac:dyDescent="0.25">
      <c r="A2" t="s">
        <v>57</v>
      </c>
      <c r="B2" t="str">
        <f t="shared" ref="B2:B7" si="0">IF(LEFT(A2,6)="select",RIGHT(A2,LEN(A2)-FIND(" ",A2)),"")</f>
        <v/>
      </c>
      <c r="C2" t="s">
        <v>57</v>
      </c>
      <c r="D2" t="s">
        <v>58</v>
      </c>
      <c r="F2" t="s">
        <v>59</v>
      </c>
      <c r="J2" t="s">
        <v>60</v>
      </c>
      <c r="T2" t="str">
        <f>IF(IFERROR(MATCH($A2,{"start","end","deviceid","begin group","end group","calculate"},0),FALSE),"",$C2&amp;"_"&amp;MID(T$1,FIND("::",T$1,1)+2,LEN(T$1)-FIND("::",T$1,1)+1)&amp;".png")</f>
        <v/>
      </c>
      <c r="AA2" t="str">
        <f>IF(IFERROR(MATCH($A2,{"start","end","deviceid","begin group","end group","calculate"},0),FALSE),"",$C2&amp;"_"&amp;MID(AA$1,FIND("::",AA$1,1)+2,LEN(AA$1)-FIND("::",AA$1,1)+1)&amp;".png")</f>
        <v/>
      </c>
      <c r="AH2" t="str">
        <f>IF(IFERROR(MATCH($A2,{"start","end","deviceid","begin group","end group","calculate"},0),FALSE),"",$C2&amp;"_"&amp;MID(AH$1,FIND("::",AH$1,1)+2,LEN(AH$1)-FIND("::",AH$1,1)+1)&amp;".png")</f>
        <v/>
      </c>
      <c r="AO2" t="str">
        <f>IF(IFERROR(MATCH($A2,{"start","end","deviceid","begin group","end group","calculate"},0),FALSE),"",$C2&amp;"_"&amp;MID(AO$1,FIND("::",AO$1,1)+2,LEN(AO$1)-FIND("::",AO$1,1)+1)&amp;".png")</f>
        <v/>
      </c>
      <c r="AV2" t="str">
        <f>IF(IFERROR(MATCH($A2,{"start","end","deviceid","begin group","end group","calculate"},0),FALSE),"",$C2&amp;"_"&amp;MID(AV$1,FIND("::",AV$1,1)+2,LEN(AV$1)-FIND("::",AV$1,1)+1)&amp;".png")</f>
        <v/>
      </c>
      <c r="BC2" t="str">
        <f>IF(IFERROR(MATCH($A2,{"start","end","deviceid","begin group","end group","calculate"},0),FALSE),"",$C2&amp;"_"&amp;MID(BC$1,FIND("::",BC$1,1)+2,LEN(BC$1)-FIND("::",BC$1,1)+1)&amp;".png")</f>
        <v/>
      </c>
      <c r="BE2">
        <v>1</v>
      </c>
    </row>
    <row r="3" spans="1:57" ht="15" customHeight="1" x14ac:dyDescent="0.25">
      <c r="A3" t="s">
        <v>61</v>
      </c>
      <c r="B3" t="str">
        <f t="shared" si="0"/>
        <v/>
      </c>
      <c r="C3" t="s">
        <v>61</v>
      </c>
      <c r="D3" t="s">
        <v>62</v>
      </c>
      <c r="F3" t="s">
        <v>59</v>
      </c>
      <c r="J3" t="s">
        <v>60</v>
      </c>
      <c r="T3" t="str">
        <f>IF(IFERROR(MATCH($A3,{"start","end","deviceid","begin group","end group","calculate"},0),FALSE),"",$C3&amp;"_"&amp;MID(T$1,FIND("::",T$1,1)+2,LEN(T$1)-FIND("::",T$1,1)+1)&amp;".png")</f>
        <v/>
      </c>
      <c r="AA3" t="str">
        <f>IF(IFERROR(MATCH($A3,{"start","end","deviceid","begin group","end group","calculate"},0),FALSE),"",$C3&amp;"_"&amp;MID(AA$1,FIND("::",AA$1,1)+2,LEN(AA$1)-FIND("::",AA$1,1)+1)&amp;".png")</f>
        <v/>
      </c>
      <c r="AH3" t="str">
        <f>IF(IFERROR(MATCH($A3,{"start","end","deviceid","begin group","end group","calculate"},0),FALSE),"",$C3&amp;"_"&amp;MID(AH$1,FIND("::",AH$1,1)+2,LEN(AH$1)-FIND("::",AH$1,1)+1)&amp;".png")</f>
        <v/>
      </c>
      <c r="AO3" t="str">
        <f>IF(IFERROR(MATCH($A3,{"start","end","deviceid","begin group","end group","calculate"},0),FALSE),"",$C3&amp;"_"&amp;MID(AO$1,FIND("::",AO$1,1)+2,LEN(AO$1)-FIND("::",AO$1,1)+1)&amp;".png")</f>
        <v/>
      </c>
      <c r="AV3" t="str">
        <f>IF(IFERROR(MATCH($A3,{"start","end","deviceid","begin group","end group","calculate"},0),FALSE),"",$C3&amp;"_"&amp;MID(AV$1,FIND("::",AV$1,1)+2,LEN(AV$1)-FIND("::",AV$1,1)+1)&amp;".png")</f>
        <v/>
      </c>
      <c r="BC3" t="str">
        <f>IF(IFERROR(MATCH($A3,{"start","end","deviceid","begin group","end group","calculate"},0),FALSE),"",$C3&amp;"_"&amp;MID(BC$1,FIND("::",BC$1,1)+2,LEN(BC$1)-FIND("::",BC$1,1)+1)&amp;".png")</f>
        <v/>
      </c>
      <c r="BE3">
        <v>2</v>
      </c>
    </row>
    <row r="4" spans="1:57" ht="15" customHeight="1" x14ac:dyDescent="0.25">
      <c r="A4" t="s">
        <v>63</v>
      </c>
      <c r="B4" t="str">
        <f t="shared" si="0"/>
        <v/>
      </c>
      <c r="C4" t="s">
        <v>63</v>
      </c>
      <c r="D4" t="s">
        <v>64</v>
      </c>
      <c r="F4" t="s">
        <v>59</v>
      </c>
      <c r="J4" t="s">
        <v>60</v>
      </c>
      <c r="T4" t="str">
        <f>IF(IFERROR(MATCH($A4,{"start","end","deviceid","begin group","end group","calculate"},0),FALSE),"",$C4&amp;"_"&amp;MID(T$1,FIND("::",T$1,1)+2,LEN(T$1)-FIND("::",T$1,1)+1)&amp;".png")</f>
        <v/>
      </c>
      <c r="AA4" t="str">
        <f>IF(IFERROR(MATCH($A4,{"start","end","deviceid","begin group","end group","calculate"},0),FALSE),"",$C4&amp;"_"&amp;MID(AA$1,FIND("::",AA$1,1)+2,LEN(AA$1)-FIND("::",AA$1,1)+1)&amp;".png")</f>
        <v/>
      </c>
      <c r="AH4" t="str">
        <f>IF(IFERROR(MATCH($A4,{"start","end","deviceid","begin group","end group","calculate"},0),FALSE),"",$C4&amp;"_"&amp;MID(AH$1,FIND("::",AH$1,1)+2,LEN(AH$1)-FIND("::",AH$1,1)+1)&amp;".png")</f>
        <v/>
      </c>
      <c r="AO4" t="str">
        <f>IF(IFERROR(MATCH($A4,{"start","end","deviceid","begin group","end group","calculate"},0),FALSE),"",$C4&amp;"_"&amp;MID(AO$1,FIND("::",AO$1,1)+2,LEN(AO$1)-FIND("::",AO$1,1)+1)&amp;".png")</f>
        <v/>
      </c>
      <c r="AV4" t="str">
        <f>IF(IFERROR(MATCH($A4,{"start","end","deviceid","begin group","end group","calculate"},0),FALSE),"",$C4&amp;"_"&amp;MID(AV$1,FIND("::",AV$1,1)+2,LEN(AV$1)-FIND("::",AV$1,1)+1)&amp;".png")</f>
        <v/>
      </c>
      <c r="BC4" t="str">
        <f>IF(IFERROR(MATCH($A4,{"start","end","deviceid","begin group","end group","calculate"},0),FALSE),"",$C4&amp;"_"&amp;MID(BC$1,FIND("::",BC$1,1)+2,LEN(BC$1)-FIND("::",BC$1,1)+1)&amp;".png")</f>
        <v/>
      </c>
      <c r="BE4">
        <v>3</v>
      </c>
    </row>
    <row r="5" spans="1:57" ht="15" customHeight="1" x14ac:dyDescent="0.25">
      <c r="A5" s="2" t="s">
        <v>65</v>
      </c>
      <c r="B5" t="str">
        <f t="shared" si="0"/>
        <v/>
      </c>
      <c r="C5" t="s">
        <v>66</v>
      </c>
      <c r="F5" t="s">
        <v>59</v>
      </c>
      <c r="J5" t="s">
        <v>60</v>
      </c>
      <c r="O5" t="s">
        <v>67</v>
      </c>
      <c r="T5" t="str">
        <f>IF(IFERROR(MATCH($A5,{"start","end","deviceid","begin group","end group","calculate"},0),FALSE),"",$C5&amp;"_"&amp;MID(T$1,FIND("::",T$1,1)+2,LEN(T$1)-FIND("::",T$1,1)+1)&amp;".png")</f>
        <v/>
      </c>
      <c r="V5" t="s">
        <v>67</v>
      </c>
      <c r="AA5" t="str">
        <f>IF(IFERROR(MATCH($A5,{"start","end","deviceid","begin group","end group","calculate"},0),FALSE),"",$C5&amp;"_"&amp;MID(AA$1,FIND("::",AA$1,1)+2,LEN(AA$1)-FIND("::",AA$1,1)+1)&amp;".png")</f>
        <v/>
      </c>
      <c r="AC5" t="s">
        <v>67</v>
      </c>
      <c r="AH5" t="str">
        <f>IF(IFERROR(MATCH($A5,{"start","end","deviceid","begin group","end group","calculate"},0),FALSE),"",$C5&amp;"_"&amp;MID(AH$1,FIND("::",AH$1,1)+2,LEN(AH$1)-FIND("::",AH$1,1)+1)&amp;".png")</f>
        <v/>
      </c>
      <c r="AJ5" t="s">
        <v>67</v>
      </c>
      <c r="AO5" t="str">
        <f>IF(IFERROR(MATCH($A5,{"start","end","deviceid","begin group","end group","calculate"},0),FALSE),"",$C5&amp;"_"&amp;MID(AO$1,FIND("::",AO$1,1)+2,LEN(AO$1)-FIND("::",AO$1,1)+1)&amp;".png")</f>
        <v/>
      </c>
      <c r="AQ5" t="s">
        <v>67</v>
      </c>
      <c r="AV5" t="str">
        <f>IF(IFERROR(MATCH($A5,{"start","end","deviceid","begin group","end group","calculate"},0),FALSE),"",$C5&amp;"_"&amp;MID(AV$1,FIND("::",AV$1,1)+2,LEN(AV$1)-FIND("::",AV$1,1)+1)&amp;".png")</f>
        <v/>
      </c>
      <c r="AX5" t="s">
        <v>67</v>
      </c>
      <c r="BC5" t="str">
        <f>IF(IFERROR(MATCH($A5,{"start","end","deviceid","begin group","end group","calculate"},0),FALSE),"",$C5&amp;"_"&amp;MID(BC$1,FIND("::",BC$1,1)+2,LEN(BC$1)-FIND("::",BC$1,1)+1)&amp;".png")</f>
        <v/>
      </c>
      <c r="BE5">
        <v>4</v>
      </c>
    </row>
    <row r="6" spans="1:57" ht="15" customHeight="1" x14ac:dyDescent="0.25">
      <c r="A6" t="s">
        <v>68</v>
      </c>
      <c r="B6" t="str">
        <f t="shared" si="0"/>
        <v/>
      </c>
      <c r="C6" t="s">
        <v>69</v>
      </c>
      <c r="F6" t="s">
        <v>59</v>
      </c>
      <c r="J6" t="s">
        <v>60</v>
      </c>
      <c r="K6" t="s">
        <v>70</v>
      </c>
      <c r="O6" t="s">
        <v>67</v>
      </c>
      <c r="P6" t="s">
        <v>71</v>
      </c>
      <c r="T6" t="str">
        <f>IF(IFERROR(MATCH($A6,{"start","end","deviceid","begin group","end group","calculate"},0),FALSE),"",$C6&amp;"_"&amp;MID(T$1,FIND("::",T$1,1)+2,LEN(T$1)-FIND("::",T$1,1)+1)&amp;".png")</f>
        <v>nl_visit_english.png</v>
      </c>
      <c r="V6" t="s">
        <v>67</v>
      </c>
      <c r="W6" t="s">
        <v>71</v>
      </c>
      <c r="AA6" t="str">
        <f>IF(IFERROR(MATCH($A6,{"start","end","deviceid","begin group","end group","calculate"},0),FALSE),"",$C6&amp;"_"&amp;MID(AA$1,FIND("::",AA$1,1)+2,LEN(AA$1)-FIND("::",AA$1,1)+1)&amp;".png")</f>
        <v>nl_visit_canadianfrench.png</v>
      </c>
      <c r="AC6" t="s">
        <v>67</v>
      </c>
      <c r="AD6" t="s">
        <v>71</v>
      </c>
      <c r="AH6" t="str">
        <f>IF(IFERROR(MATCH($A6,{"start","end","deviceid","begin group","end group","calculate"},0),FALSE),"",$C6&amp;"_"&amp;MID(AH$1,FIND("::",AH$1,1)+2,LEN(AH$1)-FIND("::",AH$1,1)+1)&amp;".png")</f>
        <v>nl_visit_german.png</v>
      </c>
      <c r="AJ6" t="s">
        <v>67</v>
      </c>
      <c r="AK6" t="s">
        <v>71</v>
      </c>
      <c r="AO6" t="str">
        <f>IF(IFERROR(MATCH($A6,{"start","end","deviceid","begin group","end group","calculate"},0),FALSE),"",$C6&amp;"_"&amp;MID(AO$1,FIND("::",AO$1,1)+2,LEN(AO$1)-FIND("::",AO$1,1)+1)&amp;".png")</f>
        <v>nl_visit_norwegian.png</v>
      </c>
      <c r="AQ6" t="s">
        <v>67</v>
      </c>
      <c r="AR6" t="s">
        <v>71</v>
      </c>
      <c r="AV6" t="str">
        <f>IF(IFERROR(MATCH($A6,{"start","end","deviceid","begin group","end group","calculate"},0),FALSE),"",$C6&amp;"_"&amp;MID(AV$1,FIND("::",AV$1,1)+2,LEN(AV$1)-FIND("::",AV$1,1)+1)&amp;".png")</f>
        <v>nl_visit_italian.png</v>
      </c>
      <c r="AX6" t="s">
        <v>67</v>
      </c>
      <c r="AY6" s="1" t="s">
        <v>71</v>
      </c>
      <c r="BC6" t="str">
        <f>IF(IFERROR(MATCH($A6,{"start","end","deviceid","begin group","end group","calculate"},0),FALSE),"",$C6&amp;"_"&amp;MID(BC$1,FIND("::",BC$1,1)+2,LEN(BC$1)-FIND("::",BC$1,1)+1)&amp;".png")</f>
        <v>nl_visit_french.png</v>
      </c>
      <c r="BE6">
        <v>5</v>
      </c>
    </row>
    <row r="7" spans="1:57" ht="15" customHeight="1" x14ac:dyDescent="0.25">
      <c r="A7" t="s">
        <v>72</v>
      </c>
      <c r="B7" t="str">
        <f t="shared" si="0"/>
        <v>visn</v>
      </c>
      <c r="C7" t="s">
        <v>73</v>
      </c>
      <c r="D7" t="s">
        <v>74</v>
      </c>
      <c r="F7" t="s">
        <v>75</v>
      </c>
      <c r="G7" t="s">
        <v>70</v>
      </c>
      <c r="H7" t="s">
        <v>76</v>
      </c>
      <c r="O7" t="s">
        <v>77</v>
      </c>
      <c r="P7" t="s">
        <v>78</v>
      </c>
      <c r="T7" t="str">
        <f>IF(IFERROR(MATCH($A7,{"start","end","deviceid","begin group","end group","calculate"},0),FALSE),"",$C7&amp;"_"&amp;MID(T$1,FIND("::",T$1,1)+2,LEN(T$1)-FIND("::",T$1,1)+1)&amp;".png")</f>
        <v>visn_english.png</v>
      </c>
      <c r="V7" t="s">
        <v>77</v>
      </c>
      <c r="W7" t="s">
        <v>78</v>
      </c>
      <c r="AA7" t="str">
        <f>IF(IFERROR(MATCH($A7,{"start","end","deviceid","begin group","end group","calculate"},0),FALSE),"",$C7&amp;"_"&amp;MID(AA$1,FIND("::",AA$1,1)+2,LEN(AA$1)-FIND("::",AA$1,1)+1)&amp;".png")</f>
        <v>visn_canadianfrench.png</v>
      </c>
      <c r="AC7" t="s">
        <v>77</v>
      </c>
      <c r="AD7" t="s">
        <v>78</v>
      </c>
      <c r="AH7" t="str">
        <f>IF(IFERROR(MATCH($A7,{"start","end","deviceid","begin group","end group","calculate"},0),FALSE),"",$C7&amp;"_"&amp;MID(AH$1,FIND("::",AH$1,1)+2,LEN(AH$1)-FIND("::",AH$1,1)+1)&amp;".png")</f>
        <v>visn_german.png</v>
      </c>
      <c r="AJ7" t="s">
        <v>77</v>
      </c>
      <c r="AK7" t="s">
        <v>78</v>
      </c>
      <c r="AO7" t="str">
        <f>IF(IFERROR(MATCH($A7,{"start","end","deviceid","begin group","end group","calculate"},0),FALSE),"",$C7&amp;"_"&amp;MID(AO$1,FIND("::",AO$1,1)+2,LEN(AO$1)-FIND("::",AO$1,1)+1)&amp;".png")</f>
        <v>visn_norwegian.png</v>
      </c>
      <c r="AQ7" t="s">
        <v>77</v>
      </c>
      <c r="AR7" t="s">
        <v>78</v>
      </c>
      <c r="AV7" t="str">
        <f>IF(IFERROR(MATCH($A7,{"start","end","deviceid","begin group","end group","calculate"},0),FALSE),"",$C7&amp;"_"&amp;MID(AV$1,FIND("::",AV$1,1)+2,LEN(AV$1)-FIND("::",AV$1,1)+1)&amp;".png")</f>
        <v>visn_italian.png</v>
      </c>
      <c r="AX7" t="s">
        <v>77</v>
      </c>
      <c r="AY7" s="1" t="s">
        <v>78</v>
      </c>
      <c r="BC7" t="str">
        <f>IF(IFERROR(MATCH($A7,{"start","end","deviceid","begin group","end group","calculate"},0),FALSE),"",$C7&amp;"_"&amp;MID(BC$1,FIND("::",BC$1,1)+2,LEN(BC$1)-FIND("::",BC$1,1)+1)&amp;".png")</f>
        <v>visn_french.png</v>
      </c>
      <c r="BE7">
        <v>6</v>
      </c>
    </row>
    <row r="8" spans="1:57" ht="15" customHeight="1" x14ac:dyDescent="0.25">
      <c r="A8" t="s">
        <v>79</v>
      </c>
      <c r="B8" t="s">
        <v>60</v>
      </c>
      <c r="C8" t="s">
        <v>80</v>
      </c>
      <c r="D8" t="s">
        <v>81</v>
      </c>
      <c r="F8" t="s">
        <v>59</v>
      </c>
      <c r="G8" t="s">
        <v>70</v>
      </c>
      <c r="J8" t="s">
        <v>60</v>
      </c>
      <c r="M8" t="s">
        <v>82</v>
      </c>
      <c r="O8" t="s">
        <v>83</v>
      </c>
      <c r="P8" t="s">
        <v>84</v>
      </c>
      <c r="T8" t="str">
        <f>IF(IFERROR(MATCH($A8,{"start","end","deviceid","begin group","end group","calculate"},0),FALSE),"",$C8&amp;"_"&amp;MID(T$1,FIND("::",T$1,1)+2,LEN(T$1)-FIND("::",T$1,1)+1)&amp;".png")</f>
        <v>visd_english.png</v>
      </c>
      <c r="U8" s="1" t="s">
        <v>85</v>
      </c>
      <c r="V8" t="s">
        <v>83</v>
      </c>
      <c r="W8" t="s">
        <v>84</v>
      </c>
      <c r="AA8" t="str">
        <f>IF(IFERROR(MATCH($A8,{"start","end","deviceid","begin group","end group","calculate"},0),FALSE),"",$C8&amp;"_"&amp;MID(AA$1,FIND("::",AA$1,1)+2,LEN(AA$1)-FIND("::",AA$1,1)+1)&amp;".png")</f>
        <v>visd_canadianfrench.png</v>
      </c>
      <c r="AB8" t="s">
        <v>85</v>
      </c>
      <c r="AC8" t="s">
        <v>83</v>
      </c>
      <c r="AD8" t="s">
        <v>84</v>
      </c>
      <c r="AH8" t="str">
        <f>IF(IFERROR(MATCH($A8,{"start","end","deviceid","begin group","end group","calculate"},0),FALSE),"",$C8&amp;"_"&amp;MID(AH$1,FIND("::",AH$1,1)+2,LEN(AH$1)-FIND("::",AH$1,1)+1)&amp;".png")</f>
        <v>visd_german.png</v>
      </c>
      <c r="AI8" t="s">
        <v>85</v>
      </c>
      <c r="AJ8" t="s">
        <v>83</v>
      </c>
      <c r="AK8" t="s">
        <v>84</v>
      </c>
      <c r="AO8" t="str">
        <f>IF(IFERROR(MATCH($A8,{"start","end","deviceid","begin group","end group","calculate"},0),FALSE),"",$C8&amp;"_"&amp;MID(AO$1,FIND("::",AO$1,1)+2,LEN(AO$1)-FIND("::",AO$1,1)+1)&amp;".png")</f>
        <v>visd_norwegian.png</v>
      </c>
      <c r="AP8" t="s">
        <v>85</v>
      </c>
      <c r="AQ8" t="s">
        <v>83</v>
      </c>
      <c r="AR8" t="s">
        <v>84</v>
      </c>
      <c r="AV8" t="str">
        <f>IF(IFERROR(MATCH($A8,{"start","end","deviceid","begin group","end group","calculate"},0),FALSE),"",$C8&amp;"_"&amp;MID(AV$1,FIND("::",AV$1,1)+2,LEN(AV$1)-FIND("::",AV$1,1)+1)&amp;".png")</f>
        <v>visd_italian.png</v>
      </c>
      <c r="AW8" t="s">
        <v>85</v>
      </c>
      <c r="AX8" t="s">
        <v>83</v>
      </c>
      <c r="AY8" s="1" t="s">
        <v>84</v>
      </c>
      <c r="BC8" t="str">
        <f>IF(IFERROR(MATCH($A8,{"start","end","deviceid","begin group","end group","calculate"},0),FALSE),"",$C8&amp;"_"&amp;MID(BC$1,FIND("::",BC$1,1)+2,LEN(BC$1)-FIND("::",BC$1,1)+1)&amp;".png")</f>
        <v>visd_french.png</v>
      </c>
      <c r="BD8" t="s">
        <v>85</v>
      </c>
      <c r="BE8">
        <v>7</v>
      </c>
    </row>
    <row r="9" spans="1:57" ht="15" customHeight="1" x14ac:dyDescent="0.25">
      <c r="A9" t="s">
        <v>68</v>
      </c>
      <c r="B9" t="s">
        <v>60</v>
      </c>
      <c r="C9" t="s">
        <v>86</v>
      </c>
      <c r="D9" t="s">
        <v>87</v>
      </c>
      <c r="F9" t="s">
        <v>75</v>
      </c>
      <c r="G9" t="s">
        <v>70</v>
      </c>
      <c r="I9" t="s">
        <v>88</v>
      </c>
      <c r="M9" t="s">
        <v>89</v>
      </c>
      <c r="O9" t="s">
        <v>90</v>
      </c>
      <c r="P9" t="s">
        <v>91</v>
      </c>
      <c r="T9" t="str">
        <f>IF(IFERROR(MATCH($A9,{"start","end","deviceid","begin group","end group","calculate"},0),FALSE),"",$C9&amp;"_"&amp;MID(T$1,FIND("::",T$1,1)+2,LEN(T$1)-FIND("::",T$1,1)+1)&amp;".png")</f>
        <v>sid_english.png</v>
      </c>
      <c r="U9" s="1" t="s">
        <v>92</v>
      </c>
      <c r="V9" t="s">
        <v>90</v>
      </c>
      <c r="W9" t="s">
        <v>91</v>
      </c>
      <c r="AA9" t="str">
        <f>IF(IFERROR(MATCH($A9,{"start","end","deviceid","begin group","end group","calculate"},0),FALSE),"",$C9&amp;"_"&amp;MID(AA$1,FIND("::",AA$1,1)+2,LEN(AA$1)-FIND("::",AA$1,1)+1)&amp;".png")</f>
        <v>sid_canadianfrench.png</v>
      </c>
      <c r="AB9" t="s">
        <v>92</v>
      </c>
      <c r="AC9" t="s">
        <v>90</v>
      </c>
      <c r="AD9" t="s">
        <v>91</v>
      </c>
      <c r="AH9" t="str">
        <f>IF(IFERROR(MATCH($A9,{"start","end","deviceid","begin group","end group","calculate"},0),FALSE),"",$C9&amp;"_"&amp;MID(AH$1,FIND("::",AH$1,1)+2,LEN(AH$1)-FIND("::",AH$1,1)+1)&amp;".png")</f>
        <v>sid_german.png</v>
      </c>
      <c r="AI9" t="s">
        <v>92</v>
      </c>
      <c r="AJ9" t="s">
        <v>90</v>
      </c>
      <c r="AK9" t="s">
        <v>91</v>
      </c>
      <c r="AO9" t="str">
        <f>IF(IFERROR(MATCH($A9,{"start","end","deviceid","begin group","end group","calculate"},0),FALSE),"",$C9&amp;"_"&amp;MID(AO$1,FIND("::",AO$1,1)+2,LEN(AO$1)-FIND("::",AO$1,1)+1)&amp;".png")</f>
        <v>sid_norwegian.png</v>
      </c>
      <c r="AP9" t="s">
        <v>92</v>
      </c>
      <c r="AQ9" t="s">
        <v>90</v>
      </c>
      <c r="AR9" t="s">
        <v>91</v>
      </c>
      <c r="AV9" t="str">
        <f>IF(IFERROR(MATCH($A9,{"start","end","deviceid","begin group","end group","calculate"},0),FALSE),"",$C9&amp;"_"&amp;MID(AV$1,FIND("::",AV$1,1)+2,LEN(AV$1)-FIND("::",AV$1,1)+1)&amp;".png")</f>
        <v>sid_italian.png</v>
      </c>
      <c r="AW9" t="s">
        <v>92</v>
      </c>
      <c r="AX9" t="s">
        <v>90</v>
      </c>
      <c r="AY9" s="1" t="s">
        <v>91</v>
      </c>
      <c r="BC9" t="str">
        <f>IF(IFERROR(MATCH($A9,{"start","end","deviceid","begin group","end group","calculate"},0),FALSE),"",$C9&amp;"_"&amp;MID(BC$1,FIND("::",BC$1,1)+2,LEN(BC$1)-FIND("::",BC$1,1)+1)&amp;".png")</f>
        <v>sid_french.png</v>
      </c>
      <c r="BD9" t="s">
        <v>92</v>
      </c>
      <c r="BE9">
        <v>8</v>
      </c>
    </row>
    <row r="10" spans="1:57" ht="15" customHeight="1" x14ac:dyDescent="0.25">
      <c r="A10" t="s">
        <v>68</v>
      </c>
      <c r="B10" t="s">
        <v>60</v>
      </c>
      <c r="C10" t="s">
        <v>93</v>
      </c>
      <c r="D10" t="s">
        <v>94</v>
      </c>
      <c r="F10" t="s">
        <v>59</v>
      </c>
      <c r="G10" t="s">
        <v>70</v>
      </c>
      <c r="J10" t="s">
        <v>60</v>
      </c>
      <c r="M10" t="s">
        <v>95</v>
      </c>
      <c r="O10" t="s">
        <v>96</v>
      </c>
      <c r="P10" t="s">
        <v>97</v>
      </c>
      <c r="T10" t="str">
        <f>IF(IFERROR(MATCH($A10,{"start","end","deviceid","begin group","end group","calculate"},0),FALSE),"",$C10&amp;"_"&amp;MID(T$1,FIND("::",T$1,1)+2,LEN(T$1)-FIND("::",T$1,1)+1)&amp;".png")</f>
        <v>sinit_english.png</v>
      </c>
      <c r="U10" s="1" t="s">
        <v>98</v>
      </c>
      <c r="V10" t="s">
        <v>96</v>
      </c>
      <c r="W10" t="s">
        <v>97</v>
      </c>
      <c r="AA10" t="str">
        <f>IF(IFERROR(MATCH($A10,{"start","end","deviceid","begin group","end group","calculate"},0),FALSE),"",$C10&amp;"_"&amp;MID(AA$1,FIND("::",AA$1,1)+2,LEN(AA$1)-FIND("::",AA$1,1)+1)&amp;".png")</f>
        <v>sinit_canadianfrench.png</v>
      </c>
      <c r="AB10" t="s">
        <v>98</v>
      </c>
      <c r="AC10" t="s">
        <v>96</v>
      </c>
      <c r="AD10" t="s">
        <v>97</v>
      </c>
      <c r="AH10" t="str">
        <f>IF(IFERROR(MATCH($A10,{"start","end","deviceid","begin group","end group","calculate"},0),FALSE),"",$C10&amp;"_"&amp;MID(AH$1,FIND("::",AH$1,1)+2,LEN(AH$1)-FIND("::",AH$1,1)+1)&amp;".png")</f>
        <v>sinit_german.png</v>
      </c>
      <c r="AI10" t="s">
        <v>98</v>
      </c>
      <c r="AJ10" t="s">
        <v>96</v>
      </c>
      <c r="AK10" t="s">
        <v>97</v>
      </c>
      <c r="AO10" t="str">
        <f>IF(IFERROR(MATCH($A10,{"start","end","deviceid","begin group","end group","calculate"},0),FALSE),"",$C10&amp;"_"&amp;MID(AO$1,FIND("::",AO$1,1)+2,LEN(AO$1)-FIND("::",AO$1,1)+1)&amp;".png")</f>
        <v>sinit_norwegian.png</v>
      </c>
      <c r="AP10" t="s">
        <v>98</v>
      </c>
      <c r="AQ10" t="s">
        <v>96</v>
      </c>
      <c r="AR10" t="s">
        <v>97</v>
      </c>
      <c r="AV10" t="str">
        <f>IF(IFERROR(MATCH($A10,{"start","end","deviceid","begin group","end group","calculate"},0),FALSE),"",$C10&amp;"_"&amp;MID(AV$1,FIND("::",AV$1,1)+2,LEN(AV$1)-FIND("::",AV$1,1)+1)&amp;".png")</f>
        <v>sinit_italian.png</v>
      </c>
      <c r="AW10" t="s">
        <v>98</v>
      </c>
      <c r="AX10" t="s">
        <v>96</v>
      </c>
      <c r="AY10" s="1" t="s">
        <v>97</v>
      </c>
      <c r="BC10" t="str">
        <f>IF(IFERROR(MATCH($A10,{"start","end","deviceid","begin group","end group","calculate"},0),FALSE),"",$C10&amp;"_"&amp;MID(BC$1,FIND("::",BC$1,1)+2,LEN(BC$1)-FIND("::",BC$1,1)+1)&amp;".png")</f>
        <v>sinit_french.png</v>
      </c>
      <c r="BD10" t="s">
        <v>98</v>
      </c>
      <c r="BE10">
        <v>9</v>
      </c>
    </row>
    <row r="11" spans="1:57" ht="15" customHeight="1" x14ac:dyDescent="0.25">
      <c r="A11" t="s">
        <v>68</v>
      </c>
      <c r="B11" t="s">
        <v>60</v>
      </c>
      <c r="C11" t="s">
        <v>99</v>
      </c>
      <c r="D11" t="s">
        <v>100</v>
      </c>
      <c r="F11" t="s">
        <v>59</v>
      </c>
      <c r="G11" t="s">
        <v>70</v>
      </c>
      <c r="J11" t="s">
        <v>60</v>
      </c>
      <c r="O11" t="s">
        <v>101</v>
      </c>
      <c r="P11" t="s">
        <v>102</v>
      </c>
      <c r="T11" t="str">
        <f>IF(IFERROR(MATCH($A11,{"start","end","deviceid","begin group","end group","calculate"},0),FALSE),"",$C11&amp;"_"&amp;MID(T$1,FIND("::",T$1,1)+2,LEN(T$1)-FIND("::",T$1,1)+1)&amp;".png")</f>
        <v>iname_english.png</v>
      </c>
      <c r="V11" t="s">
        <v>101</v>
      </c>
      <c r="W11" t="s">
        <v>102</v>
      </c>
      <c r="AA11" t="str">
        <f>IF(IFERROR(MATCH($A11,{"start","end","deviceid","begin group","end group","calculate"},0),FALSE),"",$C11&amp;"_"&amp;MID(AA$1,FIND("::",AA$1,1)+2,LEN(AA$1)-FIND("::",AA$1,1)+1)&amp;".png")</f>
        <v>iname_canadianfrench.png</v>
      </c>
      <c r="AC11" t="s">
        <v>101</v>
      </c>
      <c r="AD11" t="s">
        <v>102</v>
      </c>
      <c r="AH11" t="str">
        <f>IF(IFERROR(MATCH($A11,{"start","end","deviceid","begin group","end group","calculate"},0),FALSE),"",$C11&amp;"_"&amp;MID(AH$1,FIND("::",AH$1,1)+2,LEN(AH$1)-FIND("::",AH$1,1)+1)&amp;".png")</f>
        <v>iname_german.png</v>
      </c>
      <c r="AJ11" t="s">
        <v>101</v>
      </c>
      <c r="AK11" t="s">
        <v>102</v>
      </c>
      <c r="AO11" t="str">
        <f>IF(IFERROR(MATCH($A11,{"start","end","deviceid","begin group","end group","calculate"},0),FALSE),"",$C11&amp;"_"&amp;MID(AO$1,FIND("::",AO$1,1)+2,LEN(AO$1)-FIND("::",AO$1,1)+1)&amp;".png")</f>
        <v>iname_norwegian.png</v>
      </c>
      <c r="AQ11" t="s">
        <v>101</v>
      </c>
      <c r="AR11" t="s">
        <v>102</v>
      </c>
      <c r="AV11" t="str">
        <f>IF(IFERROR(MATCH($A11,{"start","end","deviceid","begin group","end group","calculate"},0),FALSE),"",$C11&amp;"_"&amp;MID(AV$1,FIND("::",AV$1,1)+2,LEN(AV$1)-FIND("::",AV$1,1)+1)&amp;".png")</f>
        <v>iname_italian.png</v>
      </c>
      <c r="AX11" t="s">
        <v>101</v>
      </c>
      <c r="AY11" s="1" t="s">
        <v>102</v>
      </c>
      <c r="BC11" t="str">
        <f>IF(IFERROR(MATCH($A11,{"start","end","deviceid","begin group","end group","calculate"},0),FALSE),"",$C11&amp;"_"&amp;MID(BC$1,FIND("::",BC$1,1)+2,LEN(BC$1)-FIND("::",BC$1,1)+1)&amp;".png")</f>
        <v>iname_french.png</v>
      </c>
      <c r="BE11">
        <v>10</v>
      </c>
    </row>
    <row r="12" spans="1:57" ht="15" customHeight="1" x14ac:dyDescent="0.25">
      <c r="A12" s="2" t="s">
        <v>103</v>
      </c>
      <c r="B12" t="str">
        <f t="shared" ref="B12:B43" si="1">IF(LEFT(A12,6)="select",RIGHT(A12,LEN(A12)-FIND(" ",A12)),"")</f>
        <v/>
      </c>
      <c r="C12" t="s">
        <v>66</v>
      </c>
      <c r="F12" t="s">
        <v>59</v>
      </c>
      <c r="J12" t="s">
        <v>60</v>
      </c>
      <c r="T12" t="str">
        <f>IF(IFERROR(MATCH($A12,{"start","end","deviceid","begin group","end group","calculate"},0),FALSE),"",$C12&amp;"_"&amp;MID(T$1,FIND("::",T$1,1)+2,LEN(T$1)-FIND("::",T$1,1)+1)&amp;".png")</f>
        <v/>
      </c>
      <c r="AA12" t="str">
        <f>IF(IFERROR(MATCH($A12,{"start","end","deviceid","begin group","end group","calculate"},0),FALSE),"",$C12&amp;"_"&amp;MID(AA$1,FIND("::",AA$1,1)+2,LEN(AA$1)-FIND("::",AA$1,1)+1)&amp;".png")</f>
        <v/>
      </c>
      <c r="AH12" t="str">
        <f>IF(IFERROR(MATCH($A12,{"start","end","deviceid","begin group","end group","calculate"},0),FALSE),"",$C12&amp;"_"&amp;MID(AH$1,FIND("::",AH$1,1)+2,LEN(AH$1)-FIND("::",AH$1,1)+1)&amp;".png")</f>
        <v/>
      </c>
      <c r="AO12" t="str">
        <f>IF(IFERROR(MATCH($A12,{"start","end","deviceid","begin group","end group","calculate"},0),FALSE),"",$C12&amp;"_"&amp;MID(AO$1,FIND("::",AO$1,1)+2,LEN(AO$1)-FIND("::",AO$1,1)+1)&amp;".png")</f>
        <v/>
      </c>
      <c r="AV12" t="str">
        <f>IF(IFERROR(MATCH($A12,{"start","end","deviceid","begin group","end group","calculate"},0),FALSE),"",$C12&amp;"_"&amp;MID(AV$1,FIND("::",AV$1,1)+2,LEN(AV$1)-FIND("::",AV$1,1)+1)&amp;".png")</f>
        <v/>
      </c>
      <c r="BC12" t="str">
        <f>IF(IFERROR(MATCH($A12,{"start","end","deviceid","begin group","end group","calculate"},0),FALSE),"",$C12&amp;"_"&amp;MID(BC$1,FIND("::",BC$1,1)+2,LEN(BC$1)-FIND("::",BC$1,1)+1)&amp;".png")</f>
        <v/>
      </c>
      <c r="BE12">
        <v>11</v>
      </c>
    </row>
    <row r="13" spans="1:57" ht="15" customHeight="1" x14ac:dyDescent="0.25">
      <c r="A13" s="2" t="s">
        <v>65</v>
      </c>
      <c r="B13" t="str">
        <f t="shared" si="1"/>
        <v/>
      </c>
      <c r="C13" t="s">
        <v>104</v>
      </c>
      <c r="F13" t="s">
        <v>59</v>
      </c>
      <c r="O13" t="s">
        <v>105</v>
      </c>
      <c r="T13" t="str">
        <f>IF(IFERROR(MATCH($A13,{"start","end","deviceid","begin group","end group","calculate"},0),FALSE),"",$C13&amp;"_"&amp;MID(T$1,FIND("::",T$1,1)+2,LEN(T$1)-FIND("::",T$1,1)+1)&amp;".png")</f>
        <v/>
      </c>
      <c r="V13" t="s">
        <v>106</v>
      </c>
      <c r="AA13" t="str">
        <f>IF(IFERROR(MATCH($A13,{"start","end","deviceid","begin group","end group","calculate"},0),FALSE),"",$C13&amp;"_"&amp;MID(AA$1,FIND("::",AA$1,1)+2,LEN(AA$1)-FIND("::",AA$1,1)+1)&amp;".png")</f>
        <v/>
      </c>
      <c r="AC13" t="s">
        <v>107</v>
      </c>
      <c r="AH13" t="str">
        <f>IF(IFERROR(MATCH($A13,{"start","end","deviceid","begin group","end group","calculate"},0),FALSE),"",$C13&amp;"_"&amp;MID(AH$1,FIND("::",AH$1,1)+2,LEN(AH$1)-FIND("::",AH$1,1)+1)&amp;".png")</f>
        <v/>
      </c>
      <c r="AJ13" t="s">
        <v>108</v>
      </c>
      <c r="AO13" t="str">
        <f>IF(IFERROR(MATCH($A13,{"start","end","deviceid","begin group","end group","calculate"},0),FALSE),"",$C13&amp;"_"&amp;MID(AO$1,FIND("::",AO$1,1)+2,LEN(AO$1)-FIND("::",AO$1,1)+1)&amp;".png")</f>
        <v/>
      </c>
      <c r="AV13" t="str">
        <f>IF(IFERROR(MATCH($A13,{"start","end","deviceid","begin group","end group","calculate"},0),FALSE),"",$C13&amp;"_"&amp;MID(AV$1,FIND("::",AV$1,1)+2,LEN(AV$1)-FIND("::",AV$1,1)+1)&amp;".png")</f>
        <v/>
      </c>
      <c r="BC13" t="str">
        <f>IF(IFERROR(MATCH($A13,{"start","end","deviceid","begin group","end group","calculate"},0),FALSE),"",$C13&amp;"_"&amp;MID(BC$1,FIND("::",BC$1,1)+2,LEN(BC$1)-FIND("::",BC$1,1)+1)&amp;".png")</f>
        <v/>
      </c>
      <c r="BE13">
        <v>12</v>
      </c>
    </row>
    <row r="14" spans="1:57" ht="15" customHeight="1" x14ac:dyDescent="0.25">
      <c r="A14" t="s">
        <v>68</v>
      </c>
      <c r="B14" t="str">
        <f t="shared" si="1"/>
        <v/>
      </c>
      <c r="C14" t="s">
        <v>109</v>
      </c>
      <c r="F14" t="s">
        <v>59</v>
      </c>
      <c r="J14" t="s">
        <v>60</v>
      </c>
      <c r="K14" t="s">
        <v>70</v>
      </c>
      <c r="O14" t="s">
        <v>105</v>
      </c>
      <c r="T14" t="str">
        <f>IF(IFERROR(MATCH($A14,{"start","end","deviceid","begin group","end group","calculate"},0),FALSE),"",$C14&amp;"_"&amp;MID(T$1,FIND("::",T$1,1)+2,LEN(T$1)-FIND("::",T$1,1)+1)&amp;".png")</f>
        <v>nl_demo_english.png</v>
      </c>
      <c r="V14" t="s">
        <v>106</v>
      </c>
      <c r="AA14" t="str">
        <f>IF(IFERROR(MATCH($A14,{"start","end","deviceid","begin group","end group","calculate"},0),FALSE),"",$C14&amp;"_"&amp;MID(AA$1,FIND("::",AA$1,1)+2,LEN(AA$1)-FIND("::",AA$1,1)+1)&amp;".png")</f>
        <v>nl_demo_canadianfrench.png</v>
      </c>
      <c r="AC14" t="s">
        <v>107</v>
      </c>
      <c r="AH14" t="str">
        <f>IF(IFERROR(MATCH($A14,{"start","end","deviceid","begin group","end group","calculate"},0),FALSE),"",$C14&amp;"_"&amp;MID(AH$1,FIND("::",AH$1,1)+2,LEN(AH$1)-FIND("::",AH$1,1)+1)&amp;".png")</f>
        <v>nl_demo_german.png</v>
      </c>
      <c r="AJ14" t="s">
        <v>108</v>
      </c>
      <c r="AO14" t="str">
        <f>IF(IFERROR(MATCH($A14,{"start","end","deviceid","begin group","end group","calculate"},0),FALSE),"",$C14&amp;"_"&amp;MID(AO$1,FIND("::",AO$1,1)+2,LEN(AO$1)-FIND("::",AO$1,1)+1)&amp;".png")</f>
        <v>nl_demo_norwegian.png</v>
      </c>
      <c r="AQ14" t="s">
        <v>110</v>
      </c>
      <c r="AV14" t="str">
        <f>IF(IFERROR(MATCH($A14,{"start","end","deviceid","begin group","end group","calculate"},0),FALSE),"",$C14&amp;"_"&amp;MID(AV$1,FIND("::",AV$1,1)+2,LEN(AV$1)-FIND("::",AV$1,1)+1)&amp;".png")</f>
        <v>nl_demo_italian.png</v>
      </c>
      <c r="AX14" t="s">
        <v>111</v>
      </c>
      <c r="BC14" t="str">
        <f>IF(IFERROR(MATCH($A14,{"start","end","deviceid","begin group","end group","calculate"},0),FALSE),"",$C14&amp;"_"&amp;MID(BC$1,FIND("::",BC$1,1)+2,LEN(BC$1)-FIND("::",BC$1,1)+1)&amp;".png")</f>
        <v>nl_demo_french.png</v>
      </c>
      <c r="BE14">
        <v>13</v>
      </c>
    </row>
    <row r="15" spans="1:57" ht="15" customHeight="1" x14ac:dyDescent="0.25">
      <c r="A15" t="s">
        <v>112</v>
      </c>
      <c r="B15" t="str">
        <f t="shared" si="1"/>
        <v>ism</v>
      </c>
      <c r="C15" t="s">
        <v>113</v>
      </c>
      <c r="D15" t="s">
        <v>114</v>
      </c>
      <c r="E15">
        <v>1</v>
      </c>
      <c r="F15" t="s">
        <v>59</v>
      </c>
      <c r="G15" t="s">
        <v>70</v>
      </c>
      <c r="H15" t="s">
        <v>76</v>
      </c>
      <c r="J15" t="s">
        <v>60</v>
      </c>
      <c r="O15" t="s">
        <v>115</v>
      </c>
      <c r="P15" t="s">
        <v>116</v>
      </c>
      <c r="T15" t="str">
        <f>IF(IFERROR(MATCH($A15,{"start","end","deviceid","begin group","end group","calculate"},0),FALSE),"",$C15&amp;"_"&amp;MID(T$1,FIND("::",T$1,1)+2,LEN(T$1)-FIND("::",T$1,1)+1)&amp;".png")</f>
        <v>ism_english.png</v>
      </c>
      <c r="V15" t="s">
        <v>117</v>
      </c>
      <c r="W15" t="s">
        <v>118</v>
      </c>
      <c r="AA15" t="str">
        <f>IF(IFERROR(MATCH($A15,{"start","end","deviceid","begin group","end group","calculate"},0),FALSE),"",$C15&amp;"_"&amp;MID(AA$1,FIND("::",AA$1,1)+2,LEN(AA$1)-FIND("::",AA$1,1)+1)&amp;".png")</f>
        <v>ism_canadianfrench.png</v>
      </c>
      <c r="AC15" t="s">
        <v>119</v>
      </c>
      <c r="AD15" t="s">
        <v>120</v>
      </c>
      <c r="AH15" t="str">
        <f>IF(IFERROR(MATCH($A15,{"start","end","deviceid","begin group","end group","calculate"},0),FALSE),"",$C15&amp;"_"&amp;MID(AH$1,FIND("::",AH$1,1)+2,LEN(AH$1)-FIND("::",AH$1,1)+1)&amp;".png")</f>
        <v>ism_german.png</v>
      </c>
      <c r="AJ15" t="s">
        <v>121</v>
      </c>
      <c r="AK15" t="s">
        <v>122</v>
      </c>
      <c r="AO15" t="str">
        <f>IF(IFERROR(MATCH($A15,{"start","end","deviceid","begin group","end group","calculate"},0),FALSE),"",$C15&amp;"_"&amp;MID(AO$1,FIND("::",AO$1,1)+2,LEN(AO$1)-FIND("::",AO$1,1)+1)&amp;".png")</f>
        <v>ism_norwegian.png</v>
      </c>
      <c r="AQ15" t="s">
        <v>123</v>
      </c>
      <c r="AR15" s="3" t="s">
        <v>124</v>
      </c>
      <c r="AV15" t="str">
        <f>IF(IFERROR(MATCH($A15,{"start","end","deviceid","begin group","end group","calculate"},0),FALSE),"",$C15&amp;"_"&amp;MID(AV$1,FIND("::",AV$1,1)+2,LEN(AV$1)-FIND("::",AV$1,1)+1)&amp;".png")</f>
        <v>ism_italian.png</v>
      </c>
      <c r="AX15" t="s">
        <v>125</v>
      </c>
      <c r="AY15" s="1" t="s">
        <v>118</v>
      </c>
      <c r="BC15" t="str">
        <f>IF(IFERROR(MATCH($A15,{"start","end","deviceid","begin group","end group","calculate"},0),FALSE),"",$C15&amp;"_"&amp;MID(BC$1,FIND("::",BC$1,1)+2,LEN(BC$1)-FIND("::",BC$1,1)+1)&amp;".png")</f>
        <v>ism_french.png</v>
      </c>
      <c r="BE15">
        <v>14</v>
      </c>
    </row>
    <row r="16" spans="1:57" ht="15" customHeight="1" x14ac:dyDescent="0.25">
      <c r="A16" t="s">
        <v>68</v>
      </c>
      <c r="B16" t="str">
        <f t="shared" si="1"/>
        <v/>
      </c>
      <c r="C16" t="s">
        <v>126</v>
      </c>
      <c r="D16" t="s">
        <v>127</v>
      </c>
      <c r="E16">
        <v>1</v>
      </c>
      <c r="F16" t="s">
        <v>59</v>
      </c>
      <c r="G16" t="s">
        <v>70</v>
      </c>
      <c r="J16" t="s">
        <v>128</v>
      </c>
      <c r="O16" t="s">
        <v>129</v>
      </c>
      <c r="P16" t="s">
        <v>102</v>
      </c>
      <c r="T16" t="str">
        <f>IF(IFERROR(MATCH($A16,{"start","end","deviceid","begin group","end group","calculate"},0),FALSE),"",$C16&amp;"_"&amp;MID(T$1,FIND("::",T$1,1)+2,LEN(T$1)-FIND("::",T$1,1)+1)&amp;".png")</f>
        <v>isms_english.png</v>
      </c>
      <c r="V16" t="s">
        <v>130</v>
      </c>
      <c r="W16" t="s">
        <v>131</v>
      </c>
      <c r="AA16" t="str">
        <f>IF(IFERROR(MATCH($A16,{"start","end","deviceid","begin group","end group","calculate"},0),FALSE),"",$C16&amp;"_"&amp;MID(AA$1,FIND("::",AA$1,1)+2,LEN(AA$1)-FIND("::",AA$1,1)+1)&amp;".png")</f>
        <v>isms_canadianfrench.png</v>
      </c>
      <c r="AC16" t="s">
        <v>132</v>
      </c>
      <c r="AD16" t="s">
        <v>133</v>
      </c>
      <c r="AH16" t="str">
        <f>IF(IFERROR(MATCH($A16,{"start","end","deviceid","begin group","end group","calculate"},0),FALSE),"",$C16&amp;"_"&amp;MID(AH$1,FIND("::",AH$1,1)+2,LEN(AH$1)-FIND("::",AH$1,1)+1)&amp;".png")</f>
        <v>isms_german.png</v>
      </c>
      <c r="AJ16" t="s">
        <v>134</v>
      </c>
      <c r="AK16" t="s">
        <v>135</v>
      </c>
      <c r="AO16" t="str">
        <f>IF(IFERROR(MATCH($A16,{"start","end","deviceid","begin group","end group","calculate"},0),FALSE),"",$C16&amp;"_"&amp;MID(AO$1,FIND("::",AO$1,1)+2,LEN(AO$1)-FIND("::",AO$1,1)+1)&amp;".png")</f>
        <v>isms_norwegian.png</v>
      </c>
      <c r="AQ16" t="s">
        <v>136</v>
      </c>
      <c r="AR16" s="4" t="s">
        <v>137</v>
      </c>
      <c r="AV16" t="str">
        <f>IF(IFERROR(MATCH($A16,{"start","end","deviceid","begin group","end group","calculate"},0),FALSE),"",$C16&amp;"_"&amp;MID(AV$1,FIND("::",AV$1,1)+2,LEN(AV$1)-FIND("::",AV$1,1)+1)&amp;".png")</f>
        <v>isms_italian.png</v>
      </c>
      <c r="AX16" t="s">
        <v>138</v>
      </c>
      <c r="AY16" s="1" t="s">
        <v>131</v>
      </c>
      <c r="BC16" t="str">
        <f>IF(IFERROR(MATCH($A16,{"start","end","deviceid","begin group","end group","calculate"},0),FALSE),"",$C16&amp;"_"&amp;MID(BC$1,FIND("::",BC$1,1)+2,LEN(BC$1)-FIND("::",BC$1,1)+1)&amp;".png")</f>
        <v>isms_french.png</v>
      </c>
      <c r="BE16">
        <v>15</v>
      </c>
    </row>
    <row r="17" spans="1:57" ht="15" customHeight="1" x14ac:dyDescent="0.25">
      <c r="A17" t="s">
        <v>139</v>
      </c>
      <c r="B17" t="str">
        <f t="shared" si="1"/>
        <v>wlw</v>
      </c>
      <c r="C17" t="s">
        <v>140</v>
      </c>
      <c r="D17" t="s">
        <v>141</v>
      </c>
      <c r="E17">
        <v>2</v>
      </c>
      <c r="F17" t="s">
        <v>59</v>
      </c>
      <c r="G17" t="s">
        <v>70</v>
      </c>
      <c r="H17" t="s">
        <v>76</v>
      </c>
      <c r="J17" t="s">
        <v>60</v>
      </c>
      <c r="O17" t="s">
        <v>142</v>
      </c>
      <c r="P17" t="s">
        <v>116</v>
      </c>
      <c r="T17" t="str">
        <f>IF(IFERROR(MATCH($A17,{"start","end","deviceid","begin group","end group","calculate"},0),FALSE),"",$C17&amp;"_"&amp;MID(T$1,FIND("::",T$1,1)+2,LEN(T$1)-FIND("::",T$1,1)+1)&amp;".png")</f>
        <v>wlw_english.png</v>
      </c>
      <c r="V17" t="s">
        <v>143</v>
      </c>
      <c r="W17" s="5" t="s">
        <v>118</v>
      </c>
      <c r="AA17" t="str">
        <f>IF(IFERROR(MATCH($A17,{"start","end","deviceid","begin group","end group","calculate"},0),FALSE),"",$C17&amp;"_"&amp;MID(AA$1,FIND("::",AA$1,1)+2,LEN(AA$1)-FIND("::",AA$1,1)+1)&amp;".png")</f>
        <v>wlw_canadianfrench.png</v>
      </c>
      <c r="AC17" t="s">
        <v>144</v>
      </c>
      <c r="AD17" t="s">
        <v>120</v>
      </c>
      <c r="AH17" t="str">
        <f>IF(IFERROR(MATCH($A17,{"start","end","deviceid","begin group","end group","calculate"},0),FALSE),"",$C17&amp;"_"&amp;MID(AH$1,FIND("::",AH$1,1)+2,LEN(AH$1)-FIND("::",AH$1,1)+1)&amp;".png")</f>
        <v>wlw_german.png</v>
      </c>
      <c r="AJ17" t="s">
        <v>145</v>
      </c>
      <c r="AK17" t="s">
        <v>122</v>
      </c>
      <c r="AO17" t="str">
        <f>IF(IFERROR(MATCH($A17,{"start","end","deviceid","begin group","end group","calculate"},0),FALSE),"",$C17&amp;"_"&amp;MID(AO$1,FIND("::",AO$1,1)+2,LEN(AO$1)-FIND("::",AO$1,1)+1)&amp;".png")</f>
        <v>wlw_norwegian.png</v>
      </c>
      <c r="AQ17" t="s">
        <v>146</v>
      </c>
      <c r="AR17" s="3" t="s">
        <v>124</v>
      </c>
      <c r="AV17" t="str">
        <f>IF(IFERROR(MATCH($A17,{"start","end","deviceid","begin group","end group","calculate"},0),FALSE),"",$C17&amp;"_"&amp;MID(AV$1,FIND("::",AV$1,1)+2,LEN(AV$1)-FIND("::",AV$1,1)+1)&amp;".png")</f>
        <v>wlw_italian.png</v>
      </c>
      <c r="AX17" t="s">
        <v>143</v>
      </c>
      <c r="AY17" s="1" t="s">
        <v>118</v>
      </c>
      <c r="BC17" t="str">
        <f>IF(IFERROR(MATCH($A17,{"start","end","deviceid","begin group","end group","calculate"},0),FALSE),"",$C17&amp;"_"&amp;MID(BC$1,FIND("::",BC$1,1)+2,LEN(BC$1)-FIND("::",BC$1,1)+1)&amp;".png")</f>
        <v>wlw_french.png</v>
      </c>
      <c r="BE17">
        <v>16</v>
      </c>
    </row>
    <row r="18" spans="1:57" ht="15" customHeight="1" x14ac:dyDescent="0.25">
      <c r="A18" t="s">
        <v>68</v>
      </c>
      <c r="B18" t="str">
        <f t="shared" si="1"/>
        <v/>
      </c>
      <c r="C18" t="s">
        <v>147</v>
      </c>
      <c r="D18" t="s">
        <v>148</v>
      </c>
      <c r="E18">
        <v>2</v>
      </c>
      <c r="F18" t="s">
        <v>59</v>
      </c>
      <c r="G18" t="s">
        <v>70</v>
      </c>
      <c r="J18" t="s">
        <v>149</v>
      </c>
      <c r="O18" t="s">
        <v>150</v>
      </c>
      <c r="P18" t="s">
        <v>102</v>
      </c>
      <c r="T18" t="str">
        <f>IF(IFERROR(MATCH($A18,{"start","end","deviceid","begin group","end group","calculate"},0),FALSE),"",$C18&amp;"_"&amp;MID(T$1,FIND("::",T$1,1)+2,LEN(T$1)-FIND("::",T$1,1)+1)&amp;".png")</f>
        <v>wlws_english.png</v>
      </c>
      <c r="V18" t="s">
        <v>151</v>
      </c>
      <c r="W18" t="s">
        <v>131</v>
      </c>
      <c r="AA18" t="str">
        <f>IF(IFERROR(MATCH($A18,{"start","end","deviceid","begin group","end group","calculate"},0),FALSE),"",$C18&amp;"_"&amp;MID(AA$1,FIND("::",AA$1,1)+2,LEN(AA$1)-FIND("::",AA$1,1)+1)&amp;".png")</f>
        <v>wlws_canadianfrench.png</v>
      </c>
      <c r="AC18" t="s">
        <v>152</v>
      </c>
      <c r="AD18" t="s">
        <v>133</v>
      </c>
      <c r="AH18" t="str">
        <f>IF(IFERROR(MATCH($A18,{"start","end","deviceid","begin group","end group","calculate"},0),FALSE),"",$C18&amp;"_"&amp;MID(AH$1,FIND("::",AH$1,1)+2,LEN(AH$1)-FIND("::",AH$1,1)+1)&amp;".png")</f>
        <v>wlws_german.png</v>
      </c>
      <c r="AJ18" t="s">
        <v>153</v>
      </c>
      <c r="AK18" t="s">
        <v>135</v>
      </c>
      <c r="AO18" t="str">
        <f>IF(IFERROR(MATCH($A18,{"start","end","deviceid","begin group","end group","calculate"},0),FALSE),"",$C18&amp;"_"&amp;MID(AO$1,FIND("::",AO$1,1)+2,LEN(AO$1)-FIND("::",AO$1,1)+1)&amp;".png")</f>
        <v>wlws_norwegian.png</v>
      </c>
      <c r="AQ18" t="s">
        <v>154</v>
      </c>
      <c r="AR18" s="4" t="s">
        <v>137</v>
      </c>
      <c r="AV18" t="str">
        <f>IF(IFERROR(MATCH($A18,{"start","end","deviceid","begin group","end group","calculate"},0),FALSE),"",$C18&amp;"_"&amp;MID(AV$1,FIND("::",AV$1,1)+2,LEN(AV$1)-FIND("::",AV$1,1)+1)&amp;".png")</f>
        <v>wlws_italian.png</v>
      </c>
      <c r="AX18" t="s">
        <v>155</v>
      </c>
      <c r="AY18" s="1" t="s">
        <v>131</v>
      </c>
      <c r="BC18" t="str">
        <f>IF(IFERROR(MATCH($A18,{"start","end","deviceid","begin group","end group","calculate"},0),FALSE),"",$C18&amp;"_"&amp;MID(BC$1,FIND("::",BC$1,1)+2,LEN(BC$1)-FIND("::",BC$1,1)+1)&amp;".png")</f>
        <v>wlws_french.png</v>
      </c>
      <c r="BE18">
        <v>17</v>
      </c>
    </row>
    <row r="19" spans="1:57" ht="15" customHeight="1" x14ac:dyDescent="0.25">
      <c r="A19" t="s">
        <v>156</v>
      </c>
      <c r="B19" t="str">
        <f t="shared" si="1"/>
        <v>hm</v>
      </c>
      <c r="C19" t="s">
        <v>157</v>
      </c>
      <c r="D19" t="s">
        <v>158</v>
      </c>
      <c r="E19">
        <v>3</v>
      </c>
      <c r="F19" t="s">
        <v>75</v>
      </c>
      <c r="G19" t="s">
        <v>70</v>
      </c>
      <c r="H19" t="s">
        <v>76</v>
      </c>
      <c r="O19" t="s">
        <v>159</v>
      </c>
      <c r="P19" t="s">
        <v>116</v>
      </c>
      <c r="T19" t="str">
        <f>IF(IFERROR(MATCH($A19,{"start","end","deviceid","begin group","end group","calculate"},0),FALSE),"",$C19&amp;"_"&amp;MID(T$1,FIND("::",T$1,1)+2,LEN(T$1)-FIND("::",T$1,1)+1)&amp;".png")</f>
        <v>hml3m_english.png</v>
      </c>
      <c r="V19" t="s">
        <v>160</v>
      </c>
      <c r="W19" s="5" t="s">
        <v>118</v>
      </c>
      <c r="AA19" t="str">
        <f>IF(IFERROR(MATCH($A19,{"start","end","deviceid","begin group","end group","calculate"},0),FALSE),"",$C19&amp;"_"&amp;MID(AA$1,FIND("::",AA$1,1)+2,LEN(AA$1)-FIND("::",AA$1,1)+1)&amp;".png")</f>
        <v>hml3m_canadianfrench.png</v>
      </c>
      <c r="AC19" t="s">
        <v>161</v>
      </c>
      <c r="AD19" t="s">
        <v>120</v>
      </c>
      <c r="AH19" t="str">
        <f>IF(IFERROR(MATCH($A19,{"start","end","deviceid","begin group","end group","calculate"},0),FALSE),"",$C19&amp;"_"&amp;MID(AH$1,FIND("::",AH$1,1)+2,LEN(AH$1)-FIND("::",AH$1,1)+1)&amp;".png")</f>
        <v>hml3m_german.png</v>
      </c>
      <c r="AJ19" t="s">
        <v>162</v>
      </c>
      <c r="AK19" t="s">
        <v>122</v>
      </c>
      <c r="AO19" t="str">
        <f>IF(IFERROR(MATCH($A19,{"start","end","deviceid","begin group","end group","calculate"},0),FALSE),"",$C19&amp;"_"&amp;MID(AO$1,FIND("::",AO$1,1)+2,LEN(AO$1)-FIND("::",AO$1,1)+1)&amp;".png")</f>
        <v>hml3m_norwegian.png</v>
      </c>
      <c r="AQ19" t="s">
        <v>163</v>
      </c>
      <c r="AR19" s="3" t="s">
        <v>124</v>
      </c>
      <c r="AV19" t="str">
        <f>IF(IFERROR(MATCH($A19,{"start","end","deviceid","begin group","end group","calculate"},0),FALSE),"",$C19&amp;"_"&amp;MID(AV$1,FIND("::",AV$1,1)+2,LEN(AV$1)-FIND("::",AV$1,1)+1)&amp;".png")</f>
        <v>hml3m_italian.png</v>
      </c>
      <c r="AX19" t="s">
        <v>164</v>
      </c>
      <c r="AY19" s="1" t="s">
        <v>118</v>
      </c>
      <c r="BC19" t="str">
        <f>IF(IFERROR(MATCH($A19,{"start","end","deviceid","begin group","end group","calculate"},0),FALSE),"",$C19&amp;"_"&amp;MID(BC$1,FIND("::",BC$1,1)+2,LEN(BC$1)-FIND("::",BC$1,1)+1)&amp;".png")</f>
        <v>hml3m_french.png</v>
      </c>
      <c r="BE19">
        <v>18</v>
      </c>
    </row>
    <row r="20" spans="1:57" ht="15" customHeight="1" x14ac:dyDescent="0.25">
      <c r="A20" t="s">
        <v>68</v>
      </c>
      <c r="B20" t="str">
        <f t="shared" si="1"/>
        <v/>
      </c>
      <c r="C20" t="s">
        <v>165</v>
      </c>
      <c r="D20" t="s">
        <v>166</v>
      </c>
      <c r="E20">
        <v>3</v>
      </c>
      <c r="F20" t="s">
        <v>75</v>
      </c>
      <c r="G20" t="s">
        <v>70</v>
      </c>
      <c r="J20" t="s">
        <v>167</v>
      </c>
      <c r="O20" t="s">
        <v>168</v>
      </c>
      <c r="P20" t="s">
        <v>102</v>
      </c>
      <c r="T20" t="str">
        <f>IF(IFERROR(MATCH($A20,{"start","end","deviceid","begin group","end group","calculate"},0),FALSE),"",$C20&amp;"_"&amp;MID(T$1,FIND("::",T$1,1)+2,LEN(T$1)-FIND("::",T$1,1)+1)&amp;".png")</f>
        <v>hml3ms_english.png</v>
      </c>
      <c r="V20" t="s">
        <v>169</v>
      </c>
      <c r="W20" t="s">
        <v>131</v>
      </c>
      <c r="AA20" t="str">
        <f>IF(IFERROR(MATCH($A20,{"start","end","deviceid","begin group","end group","calculate"},0),FALSE),"",$C20&amp;"_"&amp;MID(AA$1,FIND("::",AA$1,1)+2,LEN(AA$1)-FIND("::",AA$1,1)+1)&amp;".png")</f>
        <v>hml3ms_canadianfrench.png</v>
      </c>
      <c r="AC20" t="s">
        <v>170</v>
      </c>
      <c r="AD20" t="s">
        <v>133</v>
      </c>
      <c r="AH20" t="str">
        <f>IF(IFERROR(MATCH($A20,{"start","end","deviceid","begin group","end group","calculate"},0),FALSE),"",$C20&amp;"_"&amp;MID(AH$1,FIND("::",AH$1,1)+2,LEN(AH$1)-FIND("::",AH$1,1)+1)&amp;".png")</f>
        <v>hml3ms_german.png</v>
      </c>
      <c r="AJ20" t="s">
        <v>171</v>
      </c>
      <c r="AK20" t="s">
        <v>135</v>
      </c>
      <c r="AO20" t="str">
        <f>IF(IFERROR(MATCH($A20,{"start","end","deviceid","begin group","end group","calculate"},0),FALSE),"",$C20&amp;"_"&amp;MID(AO$1,FIND("::",AO$1,1)+2,LEN(AO$1)-FIND("::",AO$1,1)+1)&amp;".png")</f>
        <v>hml3ms_norwegian.png</v>
      </c>
      <c r="AQ20" t="s">
        <v>172</v>
      </c>
      <c r="AR20" s="4" t="s">
        <v>137</v>
      </c>
      <c r="AV20" t="str">
        <f>IF(IFERROR(MATCH($A20,{"start","end","deviceid","begin group","end group","calculate"},0),FALSE),"",$C20&amp;"_"&amp;MID(AV$1,FIND("::",AV$1,1)+2,LEN(AV$1)-FIND("::",AV$1,1)+1)&amp;".png")</f>
        <v>hml3ms_italian.png</v>
      </c>
      <c r="AX20" t="s">
        <v>173</v>
      </c>
      <c r="AY20" s="1" t="s">
        <v>131</v>
      </c>
      <c r="BC20" t="str">
        <f>IF(IFERROR(MATCH($A20,{"start","end","deviceid","begin group","end group","calculate"},0),FALSE),"",$C20&amp;"_"&amp;MID(BC$1,FIND("::",BC$1,1)+2,LEN(BC$1)-FIND("::",BC$1,1)+1)&amp;".png")</f>
        <v>hml3ms_french.png</v>
      </c>
      <c r="BE20">
        <v>19</v>
      </c>
    </row>
    <row r="21" spans="1:57" ht="15" customHeight="1" x14ac:dyDescent="0.25">
      <c r="A21" t="s">
        <v>174</v>
      </c>
      <c r="B21" t="str">
        <f t="shared" si="1"/>
        <v>yn</v>
      </c>
      <c r="C21" t="s">
        <v>175</v>
      </c>
      <c r="D21" t="s">
        <v>176</v>
      </c>
      <c r="E21">
        <v>4</v>
      </c>
      <c r="F21" t="s">
        <v>75</v>
      </c>
      <c r="G21" t="s">
        <v>70</v>
      </c>
      <c r="H21" t="s">
        <v>76</v>
      </c>
      <c r="O21" t="s">
        <v>177</v>
      </c>
      <c r="P21" t="s">
        <v>116</v>
      </c>
      <c r="T21" t="str">
        <f>IF(IFERROR(MATCH($A21,{"start","end","deviceid","begin group","end group","calculate"},0),FALSE),"",$C21&amp;"_"&amp;MID(T$1,FIND("::",T$1,1)+2,LEN(T$1)-FIND("::",T$1,1)+1)&amp;".png")</f>
        <v>impl3m_english.png</v>
      </c>
      <c r="V21" t="s">
        <v>178</v>
      </c>
      <c r="W21" t="s">
        <v>118</v>
      </c>
      <c r="AA21" t="str">
        <f>IF(IFERROR(MATCH($A21,{"start","end","deviceid","begin group","end group","calculate"},0),FALSE),"",$C21&amp;"_"&amp;MID(AA$1,FIND("::",AA$1,1)+2,LEN(AA$1)-FIND("::",AA$1,1)+1)&amp;".png")</f>
        <v>impl3m_canadianfrench.png</v>
      </c>
      <c r="AC21" t="s">
        <v>179</v>
      </c>
      <c r="AD21" t="s">
        <v>120</v>
      </c>
      <c r="AH21" t="str">
        <f>IF(IFERROR(MATCH($A21,{"start","end","deviceid","begin group","end group","calculate"},0),FALSE),"",$C21&amp;"_"&amp;MID(AH$1,FIND("::",AH$1,1)+2,LEN(AH$1)-FIND("::",AH$1,1)+1)&amp;".png")</f>
        <v>impl3m_german.png</v>
      </c>
      <c r="AJ21" t="s">
        <v>180</v>
      </c>
      <c r="AK21" t="s">
        <v>122</v>
      </c>
      <c r="AO21" t="str">
        <f>IF(IFERROR(MATCH($A21,{"start","end","deviceid","begin group","end group","calculate"},0),FALSE),"",$C21&amp;"_"&amp;MID(AO$1,FIND("::",AO$1,1)+2,LEN(AO$1)-FIND("::",AO$1,1)+1)&amp;".png")</f>
        <v>impl3m_norwegian.png</v>
      </c>
      <c r="AQ21" t="s">
        <v>181</v>
      </c>
      <c r="AR21" s="3" t="s">
        <v>124</v>
      </c>
      <c r="AV21" t="str">
        <f>IF(IFERROR(MATCH($A21,{"start","end","deviceid","begin group","end group","calculate"},0),FALSE),"",$C21&amp;"_"&amp;MID(AV$1,FIND("::",AV$1,1)+2,LEN(AV$1)-FIND("::",AV$1,1)+1)&amp;".png")</f>
        <v>impl3m_italian.png</v>
      </c>
      <c r="AX21" t="s">
        <v>182</v>
      </c>
      <c r="AY21" s="1" t="s">
        <v>118</v>
      </c>
      <c r="BC21" t="str">
        <f>IF(IFERROR(MATCH($A21,{"start","end","deviceid","begin group","end group","calculate"},0),FALSE),"",$C21&amp;"_"&amp;MID(BC$1,FIND("::",BC$1,1)+2,LEN(BC$1)-FIND("::",BC$1,1)+1)&amp;".png")</f>
        <v>impl3m_french.png</v>
      </c>
      <c r="BE21">
        <v>20</v>
      </c>
    </row>
    <row r="22" spans="1:57" ht="15" customHeight="1" x14ac:dyDescent="0.25">
      <c r="A22" s="2" t="s">
        <v>103</v>
      </c>
      <c r="B22" t="str">
        <f t="shared" si="1"/>
        <v/>
      </c>
      <c r="C22" t="s">
        <v>104</v>
      </c>
      <c r="F22" t="s">
        <v>59</v>
      </c>
      <c r="T22" t="str">
        <f>IF(IFERROR(MATCH($A22,{"start","end","deviceid","begin group","end group","calculate"},0),FALSE),"",$C22&amp;"_"&amp;MID(T$1,FIND("::",T$1,1)+2,LEN(T$1)-FIND("::",T$1,1)+1)&amp;".png")</f>
        <v/>
      </c>
      <c r="AA22" t="str">
        <f>IF(IFERROR(MATCH($A22,{"start","end","deviceid","begin group","end group","calculate"},0),FALSE),"",$C22&amp;"_"&amp;MID(AA$1,FIND("::",AA$1,1)+2,LEN(AA$1)-FIND("::",AA$1,1)+1)&amp;".png")</f>
        <v/>
      </c>
      <c r="AH22" t="str">
        <f>IF(IFERROR(MATCH($A22,{"start","end","deviceid","begin group","end group","calculate"},0),FALSE),"",$C22&amp;"_"&amp;MID(AH$1,FIND("::",AH$1,1)+2,LEN(AH$1)-FIND("::",AH$1,1)+1)&amp;".png")</f>
        <v/>
      </c>
      <c r="AO22" t="str">
        <f>IF(IFERROR(MATCH($A22,{"start","end","deviceid","begin group","end group","calculate"},0),FALSE),"",$C22&amp;"_"&amp;MID(AO$1,FIND("::",AO$1,1)+2,LEN(AO$1)-FIND("::",AO$1,1)+1)&amp;".png")</f>
        <v/>
      </c>
      <c r="AV22" t="str">
        <f>IF(IFERROR(MATCH($A22,{"start","end","deviceid","begin group","end group","calculate"},0),FALSE),"",$C22&amp;"_"&amp;MID(AV$1,FIND("::",AV$1,1)+2,LEN(AV$1)-FIND("::",AV$1,1)+1)&amp;".png")</f>
        <v/>
      </c>
      <c r="BC22" t="str">
        <f>IF(IFERROR(MATCH($A22,{"start","end","deviceid","begin group","end group","calculate"},0),FALSE),"",$C22&amp;"_"&amp;MID(BC$1,FIND("::",BC$1,1)+2,LEN(BC$1)-FIND("::",BC$1,1)+1)&amp;".png")</f>
        <v/>
      </c>
      <c r="BE22">
        <v>21</v>
      </c>
    </row>
    <row r="23" spans="1:57" ht="15" customHeight="1" x14ac:dyDescent="0.25">
      <c r="A23" s="2" t="s">
        <v>65</v>
      </c>
      <c r="B23" t="str">
        <f t="shared" si="1"/>
        <v/>
      </c>
      <c r="C23" t="s">
        <v>183</v>
      </c>
      <c r="F23" t="s">
        <v>59</v>
      </c>
      <c r="O23" t="s">
        <v>184</v>
      </c>
      <c r="T23" t="str">
        <f>IF(IFERROR(MATCH($A23,{"start","end","deviceid","begin group","end group","calculate"},0),FALSE),"",$C23&amp;"_"&amp;MID(T$1,FIND("::",T$1,1)+2,LEN(T$1)-FIND("::",T$1,1)+1)&amp;".png")</f>
        <v/>
      </c>
      <c r="V23" t="s">
        <v>185</v>
      </c>
      <c r="AA23" t="str">
        <f>IF(IFERROR(MATCH($A23,{"start","end","deviceid","begin group","end group","calculate"},0),FALSE),"",$C23&amp;"_"&amp;MID(AA$1,FIND("::",AA$1,1)+2,LEN(AA$1)-FIND("::",AA$1,1)+1)&amp;".png")</f>
        <v/>
      </c>
      <c r="AC23" t="s">
        <v>186</v>
      </c>
      <c r="AH23" t="str">
        <f>IF(IFERROR(MATCH($A23,{"start","end","deviceid","begin group","end group","calculate"},0),FALSE),"",$C23&amp;"_"&amp;MID(AH$1,FIND("::",AH$1,1)+2,LEN(AH$1)-FIND("::",AH$1,1)+1)&amp;".png")</f>
        <v/>
      </c>
      <c r="AJ23" t="s">
        <v>187</v>
      </c>
      <c r="AO23" t="str">
        <f>IF(IFERROR(MATCH($A23,{"start","end","deviceid","begin group","end group","calculate"},0),FALSE),"",$C23&amp;"_"&amp;MID(AO$1,FIND("::",AO$1,1)+2,LEN(AO$1)-FIND("::",AO$1,1)+1)&amp;".png")</f>
        <v/>
      </c>
      <c r="AV23" t="str">
        <f>IF(IFERROR(MATCH($A23,{"start","end","deviceid","begin group","end group","calculate"},0),FALSE),"",$C23&amp;"_"&amp;MID(AV$1,FIND("::",AV$1,1)+2,LEN(AV$1)-FIND("::",AV$1,1)+1)&amp;".png")</f>
        <v/>
      </c>
      <c r="BC23" t="str">
        <f>IF(IFERROR(MATCH($A23,{"start","end","deviceid","begin group","end group","calculate"},0),FALSE),"",$C23&amp;"_"&amp;MID(BC$1,FIND("::",BC$1,1)+2,LEN(BC$1)-FIND("::",BC$1,1)+1)&amp;".png")</f>
        <v/>
      </c>
      <c r="BE23">
        <v>22</v>
      </c>
    </row>
    <row r="24" spans="1:57" ht="15" customHeight="1" x14ac:dyDescent="0.25">
      <c r="A24" t="s">
        <v>68</v>
      </c>
      <c r="B24" t="str">
        <f t="shared" si="1"/>
        <v/>
      </c>
      <c r="C24" t="s">
        <v>188</v>
      </c>
      <c r="F24" t="s">
        <v>59</v>
      </c>
      <c r="J24" t="s">
        <v>60</v>
      </c>
      <c r="K24" t="s">
        <v>70</v>
      </c>
      <c r="O24" t="s">
        <v>184</v>
      </c>
      <c r="P24" t="s">
        <v>189</v>
      </c>
      <c r="T24" t="str">
        <f>IF(IFERROR(MATCH($A24,{"start","end","deviceid","begin group","end group","calculate"},0),FALSE),"",$C24&amp;"_"&amp;MID(T$1,FIND("::",T$1,1)+2,LEN(T$1)-FIND("::",T$1,1)+1)&amp;".png")</f>
        <v>nl_du_a_english.png</v>
      </c>
      <c r="V24" t="s">
        <v>185</v>
      </c>
      <c r="W24" t="s">
        <v>190</v>
      </c>
      <c r="AA24" t="str">
        <f>IF(IFERROR(MATCH($A24,{"start","end","deviceid","begin group","end group","calculate"},0),FALSE),"",$C24&amp;"_"&amp;MID(AA$1,FIND("::",AA$1,1)+2,LEN(AA$1)-FIND("::",AA$1,1)+1)&amp;".png")</f>
        <v>nl_du_a_canadianfrench.png</v>
      </c>
      <c r="AC24" t="s">
        <v>186</v>
      </c>
      <c r="AD24" t="s">
        <v>191</v>
      </c>
      <c r="AH24" t="str">
        <f>IF(IFERROR(MATCH($A24,{"start","end","deviceid","begin group","end group","calculate"},0),FALSE),"",$C24&amp;"_"&amp;MID(AH$1,FIND("::",AH$1,1)+2,LEN(AH$1)-FIND("::",AH$1,1)+1)&amp;".png")</f>
        <v>nl_du_a_german.png</v>
      </c>
      <c r="AJ24" t="s">
        <v>187</v>
      </c>
      <c r="AK24" t="s">
        <v>192</v>
      </c>
      <c r="AO24" t="str">
        <f>IF(IFERROR(MATCH($A24,{"start","end","deviceid","begin group","end group","calculate"},0),FALSE),"",$C24&amp;"_"&amp;MID(AO$1,FIND("::",AO$1,1)+2,LEN(AO$1)-FIND("::",AO$1,1)+1)&amp;".png")</f>
        <v>nl_du_a_norwegian.png</v>
      </c>
      <c r="AQ24" t="s">
        <v>193</v>
      </c>
      <c r="AR24" s="1" t="s">
        <v>194</v>
      </c>
      <c r="AV24" t="str">
        <f>IF(IFERROR(MATCH($A24,{"start","end","deviceid","begin group","end group","calculate"},0),FALSE),"",$C24&amp;"_"&amp;MID(AV$1,FIND("::",AV$1,1)+2,LEN(AV$1)-FIND("::",AV$1,1)+1)&amp;".png")</f>
        <v>nl_du_a_italian.png</v>
      </c>
      <c r="AX24" t="s">
        <v>195</v>
      </c>
      <c r="AY24" s="1" t="s">
        <v>196</v>
      </c>
      <c r="BC24" t="str">
        <f>IF(IFERROR(MATCH($A24,{"start","end","deviceid","begin group","end group","calculate"},0),FALSE),"",$C24&amp;"_"&amp;MID(BC$1,FIND("::",BC$1,1)+2,LEN(BC$1)-FIND("::",BC$1,1)+1)&amp;".png")</f>
        <v>nl_du_a_french.png</v>
      </c>
      <c r="BE24">
        <v>23</v>
      </c>
    </row>
    <row r="25" spans="1:57" ht="15" customHeight="1" x14ac:dyDescent="0.25">
      <c r="A25" t="s">
        <v>68</v>
      </c>
      <c r="B25" t="str">
        <f t="shared" si="1"/>
        <v/>
      </c>
      <c r="C25" t="s">
        <v>197</v>
      </c>
      <c r="F25" t="s">
        <v>59</v>
      </c>
      <c r="J25" t="s">
        <v>60</v>
      </c>
      <c r="K25" t="s">
        <v>70</v>
      </c>
      <c r="O25" t="s">
        <v>184</v>
      </c>
      <c r="P25" t="s">
        <v>198</v>
      </c>
      <c r="T25" t="str">
        <f>IF(IFERROR(MATCH($A25,{"start","end","deviceid","begin group","end group","calculate"},0),FALSE),"",$C25&amp;"_"&amp;MID(T$1,FIND("::",T$1,1)+2,LEN(T$1)-FIND("::",T$1,1)+1)&amp;".png")</f>
        <v>nl_du_b_english.png</v>
      </c>
      <c r="V25" t="s">
        <v>185</v>
      </c>
      <c r="W25" t="s">
        <v>199</v>
      </c>
      <c r="AA25" t="str">
        <f>IF(IFERROR(MATCH($A25,{"start","end","deviceid","begin group","end group","calculate"},0),FALSE),"",$C25&amp;"_"&amp;MID(AA$1,FIND("::",AA$1,1)+2,LEN(AA$1)-FIND("::",AA$1,1)+1)&amp;".png")</f>
        <v>nl_du_b_canadianfrench.png</v>
      </c>
      <c r="AC25" t="s">
        <v>186</v>
      </c>
      <c r="AD25" t="s">
        <v>200</v>
      </c>
      <c r="AH25" t="str">
        <f>IF(IFERROR(MATCH($A25,{"start","end","deviceid","begin group","end group","calculate"},0),FALSE),"",$C25&amp;"_"&amp;MID(AH$1,FIND("::",AH$1,1)+2,LEN(AH$1)-FIND("::",AH$1,1)+1)&amp;".png")</f>
        <v>nl_du_b_german.png</v>
      </c>
      <c r="AJ25" t="s">
        <v>187</v>
      </c>
      <c r="AK25" t="s">
        <v>201</v>
      </c>
      <c r="AO25" t="str">
        <f>IF(IFERROR(MATCH($A25,{"start","end","deviceid","begin group","end group","calculate"},0),FALSE),"",$C25&amp;"_"&amp;MID(AO$1,FIND("::",AO$1,1)+2,LEN(AO$1)-FIND("::",AO$1,1)+1)&amp;".png")</f>
        <v>nl_du_b_norwegian.png</v>
      </c>
      <c r="AQ25" s="6" t="s">
        <v>193</v>
      </c>
      <c r="AR25" s="7" t="s">
        <v>202</v>
      </c>
      <c r="AV25" t="str">
        <f>IF(IFERROR(MATCH($A25,{"start","end","deviceid","begin group","end group","calculate"},0),FALSE),"",$C25&amp;"_"&amp;MID(AV$1,FIND("::",AV$1,1)+2,LEN(AV$1)-FIND("::",AV$1,1)+1)&amp;".png")</f>
        <v>nl_du_b_italian.png</v>
      </c>
      <c r="AX25" t="s">
        <v>195</v>
      </c>
      <c r="AY25" s="8" t="s">
        <v>203</v>
      </c>
      <c r="BC25" t="str">
        <f>IF(IFERROR(MATCH($A25,{"start","end","deviceid","begin group","end group","calculate"},0),FALSE),"",$C25&amp;"_"&amp;MID(BC$1,FIND("::",BC$1,1)+2,LEN(BC$1)-FIND("::",BC$1,1)+1)&amp;".png")</f>
        <v>nl_du_b_french.png</v>
      </c>
      <c r="BE25">
        <v>24</v>
      </c>
    </row>
    <row r="26" spans="1:57" ht="15" customHeight="1" x14ac:dyDescent="0.25">
      <c r="A26" t="s">
        <v>174</v>
      </c>
      <c r="B26" t="str">
        <f t="shared" si="1"/>
        <v>yn</v>
      </c>
      <c r="C26" t="s">
        <v>204</v>
      </c>
      <c r="D26" t="s">
        <v>205</v>
      </c>
      <c r="E26">
        <v>5</v>
      </c>
      <c r="F26" t="s">
        <v>75</v>
      </c>
      <c r="G26" t="s">
        <v>70</v>
      </c>
      <c r="H26" t="s">
        <v>76</v>
      </c>
      <c r="O26" t="s">
        <v>206</v>
      </c>
      <c r="P26" t="s">
        <v>116</v>
      </c>
      <c r="T26" t="str">
        <f>IF(IFERROR(MATCH($A26,{"start","end","deviceid","begin group","end group","calculate"},0),FALSE),"",$C26&amp;"_"&amp;MID(T$1,FIND("::",T$1,1)+2,LEN(T$1)-FIND("::",T$1,1)+1)&amp;".png")</f>
        <v>dhil1m_english.png</v>
      </c>
      <c r="V26" t="s">
        <v>207</v>
      </c>
      <c r="W26" t="s">
        <v>118</v>
      </c>
      <c r="AA26" t="str">
        <f>IF(IFERROR(MATCH($A26,{"start","end","deviceid","begin group","end group","calculate"},0),FALSE),"",$C26&amp;"_"&amp;MID(AA$1,FIND("::",AA$1,1)+2,LEN(AA$1)-FIND("::",AA$1,1)+1)&amp;".png")</f>
        <v>dhil1m_canadianfrench.png</v>
      </c>
      <c r="AC26" t="s">
        <v>208</v>
      </c>
      <c r="AD26" t="s">
        <v>120</v>
      </c>
      <c r="AH26" t="str">
        <f>IF(IFERROR(MATCH($A26,{"start","end","deviceid","begin group","end group","calculate"},0),FALSE),"",$C26&amp;"_"&amp;MID(AH$1,FIND("::",AH$1,1)+2,LEN(AH$1)-FIND("::",AH$1,1)+1)&amp;".png")</f>
        <v>dhil1m_german.png</v>
      </c>
      <c r="AJ26" t="s">
        <v>209</v>
      </c>
      <c r="AK26" t="s">
        <v>122</v>
      </c>
      <c r="AO26" t="str">
        <f>IF(IFERROR(MATCH($A26,{"start","end","deviceid","begin group","end group","calculate"},0),FALSE),"",$C26&amp;"_"&amp;MID(AO$1,FIND("::",AO$1,1)+2,LEN(AO$1)-FIND("::",AO$1,1)+1)&amp;".png")</f>
        <v>dhil1m_norwegian.png</v>
      </c>
      <c r="AQ26" t="s">
        <v>210</v>
      </c>
      <c r="AR26" s="3" t="s">
        <v>124</v>
      </c>
      <c r="AV26" t="str">
        <f>IF(IFERROR(MATCH($A26,{"start","end","deviceid","begin group","end group","calculate"},0),FALSE),"",$C26&amp;"_"&amp;MID(AV$1,FIND("::",AV$1,1)+2,LEN(AV$1)-FIND("::",AV$1,1)+1)&amp;".png")</f>
        <v>dhil1m_italian.png</v>
      </c>
      <c r="AX26" t="s">
        <v>211</v>
      </c>
      <c r="AY26" s="1" t="s">
        <v>118</v>
      </c>
      <c r="BC26" t="str">
        <f>IF(IFERROR(MATCH($A26,{"start","end","deviceid","begin group","end group","calculate"},0),FALSE),"",$C26&amp;"_"&amp;MID(BC$1,FIND("::",BC$1,1)+2,LEN(BC$1)-FIND("::",BC$1,1)+1)&amp;".png")</f>
        <v>dhil1m_french.png</v>
      </c>
      <c r="BE26">
        <v>25</v>
      </c>
    </row>
    <row r="27" spans="1:57" ht="15" customHeight="1" x14ac:dyDescent="0.25">
      <c r="A27" t="s">
        <v>174</v>
      </c>
      <c r="B27" t="str">
        <f t="shared" si="1"/>
        <v>yn</v>
      </c>
      <c r="C27" t="s">
        <v>212</v>
      </c>
      <c r="D27" t="s">
        <v>213</v>
      </c>
      <c r="E27">
        <v>5</v>
      </c>
      <c r="F27" t="s">
        <v>75</v>
      </c>
      <c r="G27" t="s">
        <v>70</v>
      </c>
      <c r="H27" t="s">
        <v>76</v>
      </c>
      <c r="O27" t="s">
        <v>214</v>
      </c>
      <c r="P27" t="s">
        <v>116</v>
      </c>
      <c r="T27" t="str">
        <f>IF(IFERROR(MATCH($A27,{"start","end","deviceid","begin group","end group","calculate"},0),FALSE),"",$C27&amp;"_"&amp;MID(T$1,FIND("::",T$1,1)+2,LEN(T$1)-FIND("::",T$1,1)+1)&amp;".png")</f>
        <v>dhsl1m_english.png</v>
      </c>
      <c r="V27" t="s">
        <v>215</v>
      </c>
      <c r="W27" t="s">
        <v>118</v>
      </c>
      <c r="AA27" t="str">
        <f>IF(IFERROR(MATCH($A27,{"start","end","deviceid","begin group","end group","calculate"},0),FALSE),"",$C27&amp;"_"&amp;MID(AA$1,FIND("::",AA$1,1)+2,LEN(AA$1)-FIND("::",AA$1,1)+1)&amp;".png")</f>
        <v>dhsl1m_canadianfrench.png</v>
      </c>
      <c r="AC27" t="s">
        <v>216</v>
      </c>
      <c r="AD27" t="s">
        <v>120</v>
      </c>
      <c r="AH27" t="str">
        <f>IF(IFERROR(MATCH($A27,{"start","end","deviceid","begin group","end group","calculate"},0),FALSE),"",$C27&amp;"_"&amp;MID(AH$1,FIND("::",AH$1,1)+2,LEN(AH$1)-FIND("::",AH$1,1)+1)&amp;".png")</f>
        <v>dhsl1m_german.png</v>
      </c>
      <c r="AJ27" t="s">
        <v>217</v>
      </c>
      <c r="AK27" t="s">
        <v>122</v>
      </c>
      <c r="AO27" t="str">
        <f>IF(IFERROR(MATCH($A27,{"start","end","deviceid","begin group","end group","calculate"},0),FALSE),"",$C27&amp;"_"&amp;MID(AO$1,FIND("::",AO$1,1)+2,LEN(AO$1)-FIND("::",AO$1,1)+1)&amp;".png")</f>
        <v>dhsl1m_norwegian.png</v>
      </c>
      <c r="AQ27" t="s">
        <v>218</v>
      </c>
      <c r="AR27" s="3" t="s">
        <v>124</v>
      </c>
      <c r="AV27" t="str">
        <f>IF(IFERROR(MATCH($A27,{"start","end","deviceid","begin group","end group","calculate"},0),FALSE),"",$C27&amp;"_"&amp;MID(AV$1,FIND("::",AV$1,1)+2,LEN(AV$1)-FIND("::",AV$1,1)+1)&amp;".png")</f>
        <v>dhsl1m_italian.png</v>
      </c>
      <c r="AX27" t="s">
        <v>219</v>
      </c>
      <c r="AY27" s="1" t="s">
        <v>118</v>
      </c>
      <c r="BC27" t="str">
        <f>IF(IFERROR(MATCH($A27,{"start","end","deviceid","begin group","end group","calculate"},0),FALSE),"",$C27&amp;"_"&amp;MID(BC$1,FIND("::",BC$1,1)+2,LEN(BC$1)-FIND("::",BC$1,1)+1)&amp;".png")</f>
        <v>dhsl1m_french.png</v>
      </c>
      <c r="BE27">
        <v>26</v>
      </c>
    </row>
    <row r="28" spans="1:57" ht="15" customHeight="1" x14ac:dyDescent="0.25">
      <c r="A28" t="s">
        <v>174</v>
      </c>
      <c r="B28" t="str">
        <f t="shared" si="1"/>
        <v>yn</v>
      </c>
      <c r="C28" t="s">
        <v>220</v>
      </c>
      <c r="D28" t="s">
        <v>221</v>
      </c>
      <c r="E28">
        <v>5</v>
      </c>
      <c r="F28" t="s">
        <v>75</v>
      </c>
      <c r="G28" t="s">
        <v>70</v>
      </c>
      <c r="H28" t="s">
        <v>76</v>
      </c>
      <c r="O28" t="s">
        <v>222</v>
      </c>
      <c r="P28" t="s">
        <v>116</v>
      </c>
      <c r="T28" t="str">
        <f>IF(IFERROR(MATCH($A28,{"start","end","deviceid","begin group","end group","calculate"},0),FALSE),"",$C28&amp;"_"&amp;MID(T$1,FIND("::",T$1,1)+2,LEN(T$1)-FIND("::",T$1,1)+1)&amp;".png")</f>
        <v>dcil1m_english.png</v>
      </c>
      <c r="V28" t="s">
        <v>223</v>
      </c>
      <c r="W28" t="s">
        <v>118</v>
      </c>
      <c r="AA28" t="str">
        <f>IF(IFERROR(MATCH($A28,{"start","end","deviceid","begin group","end group","calculate"},0),FALSE),"",$C28&amp;"_"&amp;MID(AA$1,FIND("::",AA$1,1)+2,LEN(AA$1)-FIND("::",AA$1,1)+1)&amp;".png")</f>
        <v>dcil1m_canadianfrench.png</v>
      </c>
      <c r="AC28" t="s">
        <v>224</v>
      </c>
      <c r="AD28" t="s">
        <v>120</v>
      </c>
      <c r="AH28" t="str">
        <f>IF(IFERROR(MATCH($A28,{"start","end","deviceid","begin group","end group","calculate"},0),FALSE),"",$C28&amp;"_"&amp;MID(AH$1,FIND("::",AH$1,1)+2,LEN(AH$1)-FIND("::",AH$1,1)+1)&amp;".png")</f>
        <v>dcil1m_german.png</v>
      </c>
      <c r="AJ28" t="s">
        <v>225</v>
      </c>
      <c r="AK28" t="s">
        <v>122</v>
      </c>
      <c r="AO28" t="str">
        <f>IF(IFERROR(MATCH($A28,{"start","end","deviceid","begin group","end group","calculate"},0),FALSE),"",$C28&amp;"_"&amp;MID(AO$1,FIND("::",AO$1,1)+2,LEN(AO$1)-FIND("::",AO$1,1)+1)&amp;".png")</f>
        <v>dcil1m_norwegian.png</v>
      </c>
      <c r="AQ28" t="s">
        <v>226</v>
      </c>
      <c r="AR28" s="3" t="s">
        <v>124</v>
      </c>
      <c r="AV28" t="str">
        <f>IF(IFERROR(MATCH($A28,{"start","end","deviceid","begin group","end group","calculate"},0),FALSE),"",$C28&amp;"_"&amp;MID(AV$1,FIND("::",AV$1,1)+2,LEN(AV$1)-FIND("::",AV$1,1)+1)&amp;".png")</f>
        <v>dcil1m_italian.png</v>
      </c>
      <c r="AX28" t="s">
        <v>227</v>
      </c>
      <c r="AY28" s="1" t="s">
        <v>118</v>
      </c>
      <c r="BC28" t="str">
        <f>IF(IFERROR(MATCH($A28,{"start","end","deviceid","begin group","end group","calculate"},0),FALSE),"",$C28&amp;"_"&amp;MID(BC$1,FIND("::",BC$1,1)+2,LEN(BC$1)-FIND("::",BC$1,1)+1)&amp;".png")</f>
        <v>dcil1m_french.png</v>
      </c>
      <c r="BE28">
        <v>27</v>
      </c>
    </row>
    <row r="29" spans="1:57" ht="15" customHeight="1" x14ac:dyDescent="0.25">
      <c r="A29" t="s">
        <v>174</v>
      </c>
      <c r="B29" t="str">
        <f t="shared" si="1"/>
        <v>yn</v>
      </c>
      <c r="C29" t="s">
        <v>228</v>
      </c>
      <c r="D29" t="s">
        <v>229</v>
      </c>
      <c r="E29">
        <v>5</v>
      </c>
      <c r="F29" t="s">
        <v>75</v>
      </c>
      <c r="G29" t="s">
        <v>70</v>
      </c>
      <c r="H29" t="s">
        <v>76</v>
      </c>
      <c r="O29" t="s">
        <v>230</v>
      </c>
      <c r="P29" t="s">
        <v>116</v>
      </c>
      <c r="T29" t="str">
        <f>IF(IFERROR(MATCH($A29,{"start","end","deviceid","begin group","end group","calculate"},0),FALSE),"",$C29&amp;"_"&amp;MID(T$1,FIND("::",T$1,1)+2,LEN(T$1)-FIND("::",T$1,1)+1)&amp;".png")</f>
        <v>dcsml1m_english.png</v>
      </c>
      <c r="V29" t="s">
        <v>231</v>
      </c>
      <c r="W29" t="s">
        <v>118</v>
      </c>
      <c r="AA29" t="str">
        <f>IF(IFERROR(MATCH($A29,{"start","end","deviceid","begin group","end group","calculate"},0),FALSE),"",$C29&amp;"_"&amp;MID(AA$1,FIND("::",AA$1,1)+2,LEN(AA$1)-FIND("::",AA$1,1)+1)&amp;".png")</f>
        <v>dcsml1m_canadianfrench.png</v>
      </c>
      <c r="AC29" t="s">
        <v>232</v>
      </c>
      <c r="AD29" t="s">
        <v>120</v>
      </c>
      <c r="AH29" t="str">
        <f>IF(IFERROR(MATCH($A29,{"start","end","deviceid","begin group","end group","calculate"},0),FALSE),"",$C29&amp;"_"&amp;MID(AH$1,FIND("::",AH$1,1)+2,LEN(AH$1)-FIND("::",AH$1,1)+1)&amp;".png")</f>
        <v>dcsml1m_german.png</v>
      </c>
      <c r="AJ29" t="s">
        <v>233</v>
      </c>
      <c r="AK29" t="s">
        <v>122</v>
      </c>
      <c r="AO29" t="str">
        <f>IF(IFERROR(MATCH($A29,{"start","end","deviceid","begin group","end group","calculate"},0),FALSE),"",$C29&amp;"_"&amp;MID(AO$1,FIND("::",AO$1,1)+2,LEN(AO$1)-FIND("::",AO$1,1)+1)&amp;".png")</f>
        <v>dcsml1m_norwegian.png</v>
      </c>
      <c r="AQ29" t="s">
        <v>234</v>
      </c>
      <c r="AR29" s="3" t="s">
        <v>124</v>
      </c>
      <c r="AV29" t="str">
        <f>IF(IFERROR(MATCH($A29,{"start","end","deviceid","begin group","end group","calculate"},0),FALSE),"",$C29&amp;"_"&amp;MID(AV$1,FIND("::",AV$1,1)+2,LEN(AV$1)-FIND("::",AV$1,1)+1)&amp;".png")</f>
        <v>dcsml1m_italian.png</v>
      </c>
      <c r="AX29" t="s">
        <v>235</v>
      </c>
      <c r="AY29" s="1" t="s">
        <v>118</v>
      </c>
      <c r="BC29" t="str">
        <f>IF(IFERROR(MATCH($A29,{"start","end","deviceid","begin group","end group","calculate"},0),FALSE),"",$C29&amp;"_"&amp;MID(BC$1,FIND("::",BC$1,1)+2,LEN(BC$1)-FIND("::",BC$1,1)+1)&amp;".png")</f>
        <v>dcsml1m_french.png</v>
      </c>
      <c r="BE29">
        <v>28</v>
      </c>
    </row>
    <row r="30" spans="1:57" ht="15" customHeight="1" x14ac:dyDescent="0.25">
      <c r="A30" t="s">
        <v>174</v>
      </c>
      <c r="B30" t="str">
        <f t="shared" si="1"/>
        <v>yn</v>
      </c>
      <c r="C30" t="s">
        <v>236</v>
      </c>
      <c r="D30" t="s">
        <v>237</v>
      </c>
      <c r="E30">
        <v>5</v>
      </c>
      <c r="F30" t="s">
        <v>75</v>
      </c>
      <c r="G30" t="s">
        <v>70</v>
      </c>
      <c r="H30" t="s">
        <v>76</v>
      </c>
      <c r="O30" t="s">
        <v>238</v>
      </c>
      <c r="P30" t="s">
        <v>116</v>
      </c>
      <c r="T30" t="str">
        <f>IF(IFERROR(MATCH($A30,{"start","end","deviceid","begin group","end group","calculate"},0),FALSE),"",$C30&amp;"_"&amp;MID(T$1,FIND("::",T$1,1)+2,LEN(T$1)-FIND("::",T$1,1)+1)&amp;".png")</f>
        <v>dcsnl1m_english.png</v>
      </c>
      <c r="V30" t="s">
        <v>239</v>
      </c>
      <c r="W30" t="s">
        <v>118</v>
      </c>
      <c r="AA30" t="str">
        <f>IF(IFERROR(MATCH($A30,{"start","end","deviceid","begin group","end group","calculate"},0),FALSE),"",$C30&amp;"_"&amp;MID(AA$1,FIND("::",AA$1,1)+2,LEN(AA$1)-FIND("::",AA$1,1)+1)&amp;".png")</f>
        <v>dcsnl1m_canadianfrench.png</v>
      </c>
      <c r="AC30" t="s">
        <v>240</v>
      </c>
      <c r="AD30" t="s">
        <v>120</v>
      </c>
      <c r="AH30" t="str">
        <f>IF(IFERROR(MATCH($A30,{"start","end","deviceid","begin group","end group","calculate"},0),FALSE),"",$C30&amp;"_"&amp;MID(AH$1,FIND("::",AH$1,1)+2,LEN(AH$1)-FIND("::",AH$1,1)+1)&amp;".png")</f>
        <v>dcsnl1m_german.png</v>
      </c>
      <c r="AJ30" t="s">
        <v>241</v>
      </c>
      <c r="AK30" t="s">
        <v>122</v>
      </c>
      <c r="AO30" t="str">
        <f>IF(IFERROR(MATCH($A30,{"start","end","deviceid","begin group","end group","calculate"},0),FALSE),"",$C30&amp;"_"&amp;MID(AO$1,FIND("::",AO$1,1)+2,LEN(AO$1)-FIND("::",AO$1,1)+1)&amp;".png")</f>
        <v>dcsnl1m_norwegian.png</v>
      </c>
      <c r="AQ30" t="s">
        <v>242</v>
      </c>
      <c r="AR30" s="3" t="s">
        <v>124</v>
      </c>
      <c r="AV30" t="str">
        <f>IF(IFERROR(MATCH($A30,{"start","end","deviceid","begin group","end group","calculate"},0),FALSE),"",$C30&amp;"_"&amp;MID(AV$1,FIND("::",AV$1,1)+2,LEN(AV$1)-FIND("::",AV$1,1)+1)&amp;".png")</f>
        <v>dcsnl1m_italian.png</v>
      </c>
      <c r="AX30" t="s">
        <v>243</v>
      </c>
      <c r="AY30" s="1" t="s">
        <v>118</v>
      </c>
      <c r="BC30" t="str">
        <f>IF(IFERROR(MATCH($A30,{"start","end","deviceid","begin group","end group","calculate"},0),FALSE),"",$C30&amp;"_"&amp;MID(BC$1,FIND("::",BC$1,1)+2,LEN(BC$1)-FIND("::",BC$1,1)+1)&amp;".png")</f>
        <v>dcsnl1m_french.png</v>
      </c>
      <c r="BE30">
        <v>29</v>
      </c>
    </row>
    <row r="31" spans="1:57" ht="15" customHeight="1" x14ac:dyDescent="0.25">
      <c r="A31" t="s">
        <v>174</v>
      </c>
      <c r="B31" t="str">
        <f t="shared" si="1"/>
        <v>yn</v>
      </c>
      <c r="C31" t="s">
        <v>244</v>
      </c>
      <c r="D31" t="s">
        <v>245</v>
      </c>
      <c r="E31">
        <v>5</v>
      </c>
      <c r="F31" t="s">
        <v>75</v>
      </c>
      <c r="G31" t="s">
        <v>70</v>
      </c>
      <c r="H31" t="s">
        <v>76</v>
      </c>
      <c r="O31" t="s">
        <v>246</v>
      </c>
      <c r="P31" t="s">
        <v>116</v>
      </c>
      <c r="T31" t="str">
        <f>IF(IFERROR(MATCH($A31,{"start","end","deviceid","begin group","end group","calculate"},0),FALSE),"",$C31&amp;"_"&amp;MID(T$1,FIND("::",T$1,1)+2,LEN(T$1)-FIND("::",T$1,1)+1)&amp;".png")</f>
        <v>dail1m_english.png</v>
      </c>
      <c r="V31" t="s">
        <v>247</v>
      </c>
      <c r="W31" t="s">
        <v>118</v>
      </c>
      <c r="AA31" t="str">
        <f>IF(IFERROR(MATCH($A31,{"start","end","deviceid","begin group","end group","calculate"},0),FALSE),"",$C31&amp;"_"&amp;MID(AA$1,FIND("::",AA$1,1)+2,LEN(AA$1)-FIND("::",AA$1,1)+1)&amp;".png")</f>
        <v>dail1m_canadianfrench.png</v>
      </c>
      <c r="AC31" t="s">
        <v>248</v>
      </c>
      <c r="AD31" t="s">
        <v>120</v>
      </c>
      <c r="AH31" t="str">
        <f>IF(IFERROR(MATCH($A31,{"start","end","deviceid","begin group","end group","calculate"},0),FALSE),"",$C31&amp;"_"&amp;MID(AH$1,FIND("::",AH$1,1)+2,LEN(AH$1)-FIND("::",AH$1,1)+1)&amp;".png")</f>
        <v>dail1m_german.png</v>
      </c>
      <c r="AJ31" t="s">
        <v>249</v>
      </c>
      <c r="AK31" t="s">
        <v>122</v>
      </c>
      <c r="AO31" t="str">
        <f>IF(IFERROR(MATCH($A31,{"start","end","deviceid","begin group","end group","calculate"},0),FALSE),"",$C31&amp;"_"&amp;MID(AO$1,FIND("::",AO$1,1)+2,LEN(AO$1)-FIND("::",AO$1,1)+1)&amp;".png")</f>
        <v>dail1m_norwegian.png</v>
      </c>
      <c r="AQ31" t="s">
        <v>250</v>
      </c>
      <c r="AR31" s="3" t="s">
        <v>124</v>
      </c>
      <c r="AV31" t="str">
        <f>IF(IFERROR(MATCH($A31,{"start","end","deviceid","begin group","end group","calculate"},0),FALSE),"",$C31&amp;"_"&amp;MID(AV$1,FIND("::",AV$1,1)+2,LEN(AV$1)-FIND("::",AV$1,1)+1)&amp;".png")</f>
        <v>dail1m_italian.png</v>
      </c>
      <c r="AX31" t="s">
        <v>251</v>
      </c>
      <c r="AY31" s="1" t="s">
        <v>118</v>
      </c>
      <c r="BC31" t="str">
        <f>IF(IFERROR(MATCH($A31,{"start","end","deviceid","begin group","end group","calculate"},0),FALSE),"",$C31&amp;"_"&amp;MID(BC$1,FIND("::",BC$1,1)+2,LEN(BC$1)-FIND("::",BC$1,1)+1)&amp;".png")</f>
        <v>dail1m_french.png</v>
      </c>
      <c r="BE31">
        <v>30</v>
      </c>
    </row>
    <row r="32" spans="1:57" ht="15" customHeight="1" x14ac:dyDescent="0.25">
      <c r="A32" t="s">
        <v>174</v>
      </c>
      <c r="B32" t="str">
        <f t="shared" si="1"/>
        <v>yn</v>
      </c>
      <c r="C32" t="s">
        <v>252</v>
      </c>
      <c r="D32" t="s">
        <v>253</v>
      </c>
      <c r="E32">
        <v>5</v>
      </c>
      <c r="F32" t="s">
        <v>75</v>
      </c>
      <c r="G32" t="s">
        <v>70</v>
      </c>
      <c r="H32" t="s">
        <v>76</v>
      </c>
      <c r="O32" t="s">
        <v>254</v>
      </c>
      <c r="P32" t="s">
        <v>116</v>
      </c>
      <c r="T32" t="str">
        <f>IF(IFERROR(MATCH($A32,{"start","end","deviceid","begin group","end group","calculate"},0),FALSE),"",$C32&amp;"_"&amp;MID(T$1,FIND("::",T$1,1)+2,LEN(T$1)-FIND("::",T$1,1)+1)&amp;".png")</f>
        <v>dasl1m_english.png</v>
      </c>
      <c r="V32" t="s">
        <v>255</v>
      </c>
      <c r="W32" t="s">
        <v>118</v>
      </c>
      <c r="AA32" t="str">
        <f>IF(IFERROR(MATCH($A32,{"start","end","deviceid","begin group","end group","calculate"},0),FALSE),"",$C32&amp;"_"&amp;MID(AA$1,FIND("::",AA$1,1)+2,LEN(AA$1)-FIND("::",AA$1,1)+1)&amp;".png")</f>
        <v>dasl1m_canadianfrench.png</v>
      </c>
      <c r="AC32" t="s">
        <v>256</v>
      </c>
      <c r="AD32" t="s">
        <v>120</v>
      </c>
      <c r="AH32" t="str">
        <f>IF(IFERROR(MATCH($A32,{"start","end","deviceid","begin group","end group","calculate"},0),FALSE),"",$C32&amp;"_"&amp;MID(AH$1,FIND("::",AH$1,1)+2,LEN(AH$1)-FIND("::",AH$1,1)+1)&amp;".png")</f>
        <v>dasl1m_german.png</v>
      </c>
      <c r="AJ32" t="s">
        <v>257</v>
      </c>
      <c r="AK32" t="s">
        <v>122</v>
      </c>
      <c r="AO32" t="str">
        <f>IF(IFERROR(MATCH($A32,{"start","end","deviceid","begin group","end group","calculate"},0),FALSE),"",$C32&amp;"_"&amp;MID(AO$1,FIND("::",AO$1,1)+2,LEN(AO$1)-FIND("::",AO$1,1)+1)&amp;".png")</f>
        <v>dasl1m_norwegian.png</v>
      </c>
      <c r="AQ32" t="s">
        <v>258</v>
      </c>
      <c r="AR32" s="3" t="s">
        <v>124</v>
      </c>
      <c r="AV32" t="str">
        <f>IF(IFERROR(MATCH($A32,{"start","end","deviceid","begin group","end group","calculate"},0),FALSE),"",$C32&amp;"_"&amp;MID(AV$1,FIND("::",AV$1,1)+2,LEN(AV$1)-FIND("::",AV$1,1)+1)&amp;".png")</f>
        <v>dasl1m_italian.png</v>
      </c>
      <c r="AX32" t="s">
        <v>259</v>
      </c>
      <c r="AY32" s="1" t="s">
        <v>118</v>
      </c>
      <c r="BC32" t="str">
        <f>IF(IFERROR(MATCH($A32,{"start","end","deviceid","begin group","end group","calculate"},0),FALSE),"",$C32&amp;"_"&amp;MID(BC$1,FIND("::",BC$1,1)+2,LEN(BC$1)-FIND("::",BC$1,1)+1)&amp;".png")</f>
        <v>dasl1m_french.png</v>
      </c>
      <c r="BE32">
        <v>31</v>
      </c>
    </row>
    <row r="33" spans="1:57" ht="15" customHeight="1" x14ac:dyDescent="0.25">
      <c r="A33" t="s">
        <v>174</v>
      </c>
      <c r="B33" t="str">
        <f t="shared" si="1"/>
        <v>yn</v>
      </c>
      <c r="C33" t="s">
        <v>260</v>
      </c>
      <c r="D33" t="s">
        <v>261</v>
      </c>
      <c r="E33">
        <v>5</v>
      </c>
      <c r="F33" t="s">
        <v>75</v>
      </c>
      <c r="G33" t="s">
        <v>70</v>
      </c>
      <c r="H33" t="s">
        <v>76</v>
      </c>
      <c r="O33" t="s">
        <v>262</v>
      </c>
      <c r="P33" t="s">
        <v>116</v>
      </c>
      <c r="T33" t="str">
        <f>IF(IFERROR(MATCH($A33,{"start","end","deviceid","begin group","end group","calculate"},0),FALSE),"",$C33&amp;"_"&amp;MID(T$1,FIND("::",T$1,1)+2,LEN(T$1)-FIND("::",T$1,1)+1)&amp;".png")</f>
        <v>dopil1m_english.png</v>
      </c>
      <c r="V33" t="s">
        <v>263</v>
      </c>
      <c r="W33" t="s">
        <v>118</v>
      </c>
      <c r="AA33" t="str">
        <f>IF(IFERROR(MATCH($A33,{"start","end","deviceid","begin group","end group","calculate"},0),FALSE),"",$C33&amp;"_"&amp;MID(AA$1,FIND("::",AA$1,1)+2,LEN(AA$1)-FIND("::",AA$1,1)+1)&amp;".png")</f>
        <v>dopil1m_canadianfrench.png</v>
      </c>
      <c r="AC33" t="s">
        <v>264</v>
      </c>
      <c r="AD33" t="s">
        <v>120</v>
      </c>
      <c r="AH33" t="str">
        <f>IF(IFERROR(MATCH($A33,{"start","end","deviceid","begin group","end group","calculate"},0),FALSE),"",$C33&amp;"_"&amp;MID(AH$1,FIND("::",AH$1,1)+2,LEN(AH$1)-FIND("::",AH$1,1)+1)&amp;".png")</f>
        <v>dopil1m_german.png</v>
      </c>
      <c r="AJ33" t="s">
        <v>265</v>
      </c>
      <c r="AK33" t="s">
        <v>122</v>
      </c>
      <c r="AO33" t="str">
        <f>IF(IFERROR(MATCH($A33,{"start","end","deviceid","begin group","end group","calculate"},0),FALSE),"",$C33&amp;"_"&amp;MID(AO$1,FIND("::",AO$1,1)+2,LEN(AO$1)-FIND("::",AO$1,1)+1)&amp;".png")</f>
        <v>dopil1m_norwegian.png</v>
      </c>
      <c r="AQ33" t="s">
        <v>266</v>
      </c>
      <c r="AR33" s="3" t="s">
        <v>124</v>
      </c>
      <c r="AV33" t="str">
        <f>IF(IFERROR(MATCH($A33,{"start","end","deviceid","begin group","end group","calculate"},0),FALSE),"",$C33&amp;"_"&amp;MID(AV$1,FIND("::",AV$1,1)+2,LEN(AV$1)-FIND("::",AV$1,1)+1)&amp;".png")</f>
        <v>dopil1m_italian.png</v>
      </c>
      <c r="AX33" t="s">
        <v>267</v>
      </c>
      <c r="AY33" s="1" t="s">
        <v>118</v>
      </c>
      <c r="BC33" t="str">
        <f>IF(IFERROR(MATCH($A33,{"start","end","deviceid","begin group","end group","calculate"},0),FALSE),"",$C33&amp;"_"&amp;MID(BC$1,FIND("::",BC$1,1)+2,LEN(BC$1)-FIND("::",BC$1,1)+1)&amp;".png")</f>
        <v>dopil1m_french.png</v>
      </c>
      <c r="BE33">
        <v>32</v>
      </c>
    </row>
    <row r="34" spans="1:57" ht="15" customHeight="1" x14ac:dyDescent="0.25">
      <c r="A34" t="s">
        <v>174</v>
      </c>
      <c r="B34" t="str">
        <f t="shared" si="1"/>
        <v>yn</v>
      </c>
      <c r="C34" t="s">
        <v>268</v>
      </c>
      <c r="D34" t="s">
        <v>269</v>
      </c>
      <c r="E34">
        <v>5</v>
      </c>
      <c r="F34" t="s">
        <v>75</v>
      </c>
      <c r="G34" t="s">
        <v>70</v>
      </c>
      <c r="H34" t="s">
        <v>76</v>
      </c>
      <c r="O34" t="s">
        <v>270</v>
      </c>
      <c r="P34" t="s">
        <v>116</v>
      </c>
      <c r="T34" t="str">
        <f>IF(IFERROR(MATCH($A34,{"start","end","deviceid","begin group","end group","calculate"},0),FALSE),"",$C34&amp;"_"&amp;MID(T$1,FIND("::",T$1,1)+2,LEN(T$1)-FIND("::",T$1,1)+1)&amp;".png")</f>
        <v>dopsl1m_english.png</v>
      </c>
      <c r="V34" t="s">
        <v>271</v>
      </c>
      <c r="W34" t="s">
        <v>118</v>
      </c>
      <c r="AA34" t="str">
        <f>IF(IFERROR(MATCH($A34,{"start","end","deviceid","begin group","end group","calculate"},0),FALSE),"",$C34&amp;"_"&amp;MID(AA$1,FIND("::",AA$1,1)+2,LEN(AA$1)-FIND("::",AA$1,1)+1)&amp;".png")</f>
        <v>dopsl1m_canadianfrench.png</v>
      </c>
      <c r="AC34" t="s">
        <v>272</v>
      </c>
      <c r="AD34" t="s">
        <v>120</v>
      </c>
      <c r="AH34" t="str">
        <f>IF(IFERROR(MATCH($A34,{"start","end","deviceid","begin group","end group","calculate"},0),FALSE),"",$C34&amp;"_"&amp;MID(AH$1,FIND("::",AH$1,1)+2,LEN(AH$1)-FIND("::",AH$1,1)+1)&amp;".png")</f>
        <v>dopsl1m_german.png</v>
      </c>
      <c r="AJ34" t="s">
        <v>273</v>
      </c>
      <c r="AK34" t="s">
        <v>122</v>
      </c>
      <c r="AO34" t="str">
        <f>IF(IFERROR(MATCH($A34,{"start","end","deviceid","begin group","end group","calculate"},0),FALSE),"",$C34&amp;"_"&amp;MID(AO$1,FIND("::",AO$1,1)+2,LEN(AO$1)-FIND("::",AO$1,1)+1)&amp;".png")</f>
        <v>dopsl1m_norwegian.png</v>
      </c>
      <c r="AQ34" t="s">
        <v>274</v>
      </c>
      <c r="AR34" s="3" t="s">
        <v>124</v>
      </c>
      <c r="AV34" t="str">
        <f>IF(IFERROR(MATCH($A34,{"start","end","deviceid","begin group","end group","calculate"},0),FALSE),"",$C34&amp;"_"&amp;MID(AV$1,FIND("::",AV$1,1)+2,LEN(AV$1)-FIND("::",AV$1,1)+1)&amp;".png")</f>
        <v>dopsl1m_italian.png</v>
      </c>
      <c r="AX34" t="s">
        <v>275</v>
      </c>
      <c r="AY34" s="1" t="s">
        <v>118</v>
      </c>
      <c r="BC34" t="str">
        <f>IF(IFERROR(MATCH($A34,{"start","end","deviceid","begin group","end group","calculate"},0),FALSE),"",$C34&amp;"_"&amp;MID(BC$1,FIND("::",BC$1,1)+2,LEN(BC$1)-FIND("::",BC$1,1)+1)&amp;".png")</f>
        <v>dopsl1m_french.png</v>
      </c>
      <c r="BE34">
        <v>33</v>
      </c>
    </row>
    <row r="35" spans="1:57" ht="15" customHeight="1" x14ac:dyDescent="0.25">
      <c r="A35" t="s">
        <v>174</v>
      </c>
      <c r="B35" t="str">
        <f t="shared" si="1"/>
        <v>yn</v>
      </c>
      <c r="C35" t="s">
        <v>276</v>
      </c>
      <c r="D35" t="s">
        <v>277</v>
      </c>
      <c r="E35">
        <v>5</v>
      </c>
      <c r="F35" t="s">
        <v>75</v>
      </c>
      <c r="G35" t="s">
        <v>70</v>
      </c>
      <c r="H35" t="s">
        <v>76</v>
      </c>
      <c r="O35" t="s">
        <v>278</v>
      </c>
      <c r="P35" t="s">
        <v>116</v>
      </c>
      <c r="T35" t="str">
        <f>IF(IFERROR(MATCH($A35,{"start","end","deviceid","begin group","end group","calculate"},0),FALSE),"",$C35&amp;"_"&amp;MID(T$1,FIND("::",T$1,1)+2,LEN(T$1)-FIND("::",T$1,1)+1)&amp;".png")</f>
        <v>dbil1m_english.png</v>
      </c>
      <c r="V35" t="s">
        <v>279</v>
      </c>
      <c r="W35" t="s">
        <v>118</v>
      </c>
      <c r="AA35" t="str">
        <f>IF(IFERROR(MATCH($A35,{"start","end","deviceid","begin group","end group","calculate"},0),FALSE),"",$C35&amp;"_"&amp;MID(AA$1,FIND("::",AA$1,1)+2,LEN(AA$1)-FIND("::",AA$1,1)+1)&amp;".png")</f>
        <v>dbil1m_canadianfrench.png</v>
      </c>
      <c r="AC35" t="s">
        <v>280</v>
      </c>
      <c r="AD35" t="s">
        <v>120</v>
      </c>
      <c r="AH35" t="str">
        <f>IF(IFERROR(MATCH($A35,{"start","end","deviceid","begin group","end group","calculate"},0),FALSE),"",$C35&amp;"_"&amp;MID(AH$1,FIND("::",AH$1,1)+2,LEN(AH$1)-FIND("::",AH$1,1)+1)&amp;".png")</f>
        <v>dbil1m_german.png</v>
      </c>
      <c r="AJ35" t="s">
        <v>281</v>
      </c>
      <c r="AK35" t="s">
        <v>122</v>
      </c>
      <c r="AO35" t="str">
        <f>IF(IFERROR(MATCH($A35,{"start","end","deviceid","begin group","end group","calculate"},0),FALSE),"",$C35&amp;"_"&amp;MID(AO$1,FIND("::",AO$1,1)+2,LEN(AO$1)-FIND("::",AO$1,1)+1)&amp;".png")</f>
        <v>dbil1m_norwegian.png</v>
      </c>
      <c r="AQ35" t="s">
        <v>282</v>
      </c>
      <c r="AR35" s="3" t="s">
        <v>124</v>
      </c>
      <c r="AV35" t="str">
        <f>IF(IFERROR(MATCH($A35,{"start","end","deviceid","begin group","end group","calculate"},0),FALSE),"",$C35&amp;"_"&amp;MID(AV$1,FIND("::",AV$1,1)+2,LEN(AV$1)-FIND("::",AV$1,1)+1)&amp;".png")</f>
        <v>dbil1m_italian.png</v>
      </c>
      <c r="AX35" t="s">
        <v>283</v>
      </c>
      <c r="AY35" s="1" t="s">
        <v>118</v>
      </c>
      <c r="BC35" t="str">
        <f>IF(IFERROR(MATCH($A35,{"start","end","deviceid","begin group","end group","calculate"},0),FALSE),"",$C35&amp;"_"&amp;MID(BC$1,FIND("::",BC$1,1)+2,LEN(BC$1)-FIND("::",BC$1,1)+1)&amp;".png")</f>
        <v>dbil1m_french.png</v>
      </c>
      <c r="BE35">
        <v>34</v>
      </c>
    </row>
    <row r="36" spans="1:57" ht="15" customHeight="1" x14ac:dyDescent="0.25">
      <c r="A36" t="s">
        <v>174</v>
      </c>
      <c r="B36" t="str">
        <f t="shared" si="1"/>
        <v>yn</v>
      </c>
      <c r="C36" t="s">
        <v>284</v>
      </c>
      <c r="D36" t="s">
        <v>285</v>
      </c>
      <c r="E36">
        <v>5</v>
      </c>
      <c r="F36" t="s">
        <v>75</v>
      </c>
      <c r="G36" t="s">
        <v>70</v>
      </c>
      <c r="H36" t="s">
        <v>76</v>
      </c>
      <c r="O36" t="s">
        <v>286</v>
      </c>
      <c r="P36" t="s">
        <v>116</v>
      </c>
      <c r="T36" t="str">
        <f>IF(IFERROR(MATCH($A36,{"start","end","deviceid","begin group","end group","calculate"},0),FALSE),"",$C36&amp;"_"&amp;MID(T$1,FIND("::",T$1,1)+2,LEN(T$1)-FIND("::",T$1,1)+1)&amp;".png")</f>
        <v>dbsl1m_english.png</v>
      </c>
      <c r="V36" t="s">
        <v>287</v>
      </c>
      <c r="W36" t="s">
        <v>118</v>
      </c>
      <c r="AA36" t="str">
        <f>IF(IFERROR(MATCH($A36,{"start","end","deviceid","begin group","end group","calculate"},0),FALSE),"",$C36&amp;"_"&amp;MID(AA$1,FIND("::",AA$1,1)+2,LEN(AA$1)-FIND("::",AA$1,1)+1)&amp;".png")</f>
        <v>dbsl1m_canadianfrench.png</v>
      </c>
      <c r="AC36" t="s">
        <v>288</v>
      </c>
      <c r="AD36" t="s">
        <v>120</v>
      </c>
      <c r="AH36" t="str">
        <f>IF(IFERROR(MATCH($A36,{"start","end","deviceid","begin group","end group","calculate"},0),FALSE),"",$C36&amp;"_"&amp;MID(AH$1,FIND("::",AH$1,1)+2,LEN(AH$1)-FIND("::",AH$1,1)+1)&amp;".png")</f>
        <v>dbsl1m_german.png</v>
      </c>
      <c r="AJ36" t="s">
        <v>289</v>
      </c>
      <c r="AK36" t="s">
        <v>122</v>
      </c>
      <c r="AO36" t="str">
        <f>IF(IFERROR(MATCH($A36,{"start","end","deviceid","begin group","end group","calculate"},0),FALSE),"",$C36&amp;"_"&amp;MID(AO$1,FIND("::",AO$1,1)+2,LEN(AO$1)-FIND("::",AO$1,1)+1)&amp;".png")</f>
        <v>dbsl1m_norwegian.png</v>
      </c>
      <c r="AQ36" t="s">
        <v>290</v>
      </c>
      <c r="AR36" s="3" t="s">
        <v>124</v>
      </c>
      <c r="AV36" t="str">
        <f>IF(IFERROR(MATCH($A36,{"start","end","deviceid","begin group","end group","calculate"},0),FALSE),"",$C36&amp;"_"&amp;MID(AV$1,FIND("::",AV$1,1)+2,LEN(AV$1)-FIND("::",AV$1,1)+1)&amp;".png")</f>
        <v>dbsl1m_italian.png</v>
      </c>
      <c r="AX36" t="s">
        <v>291</v>
      </c>
      <c r="AY36" s="1" t="s">
        <v>118</v>
      </c>
      <c r="BC36" t="str">
        <f>IF(IFERROR(MATCH($A36,{"start","end","deviceid","begin group","end group","calculate"},0),FALSE),"",$C36&amp;"_"&amp;MID(BC$1,FIND("::",BC$1,1)+2,LEN(BC$1)-FIND("::",BC$1,1)+1)&amp;".png")</f>
        <v>dbsl1m_french.png</v>
      </c>
      <c r="BE36">
        <v>35</v>
      </c>
    </row>
    <row r="37" spans="1:57" ht="15" customHeight="1" x14ac:dyDescent="0.25">
      <c r="A37" t="s">
        <v>174</v>
      </c>
      <c r="B37" t="str">
        <f t="shared" si="1"/>
        <v>yn</v>
      </c>
      <c r="C37" t="s">
        <v>292</v>
      </c>
      <c r="D37" t="s">
        <v>293</v>
      </c>
      <c r="E37">
        <v>5</v>
      </c>
      <c r="F37" t="s">
        <v>75</v>
      </c>
      <c r="G37" t="s">
        <v>70</v>
      </c>
      <c r="H37" t="s">
        <v>76</v>
      </c>
      <c r="O37" t="s">
        <v>294</v>
      </c>
      <c r="P37" t="s">
        <v>116</v>
      </c>
      <c r="T37" t="str">
        <f>IF(IFERROR(MATCH($A37,{"start","end","deviceid","begin group","end group","calculate"},0),FALSE),"",$C37&amp;"_"&amp;MID(T$1,FIND("::",T$1,1)+2,LEN(T$1)-FIND("::",T$1,1)+1)&amp;".png")</f>
        <v>dmhl1m_english.png</v>
      </c>
      <c r="V37" t="s">
        <v>295</v>
      </c>
      <c r="W37" t="s">
        <v>118</v>
      </c>
      <c r="AA37" t="str">
        <f>IF(IFERROR(MATCH($A37,{"start","end","deviceid","begin group","end group","calculate"},0),FALSE),"",$C37&amp;"_"&amp;MID(AA$1,FIND("::",AA$1,1)+2,LEN(AA$1)-FIND("::",AA$1,1)+1)&amp;".png")</f>
        <v>dmhl1m_canadianfrench.png</v>
      </c>
      <c r="AC37" t="s">
        <v>296</v>
      </c>
      <c r="AD37" t="s">
        <v>120</v>
      </c>
      <c r="AH37" t="str">
        <f>IF(IFERROR(MATCH($A37,{"start","end","deviceid","begin group","end group","calculate"},0),FALSE),"",$C37&amp;"_"&amp;MID(AH$1,FIND("::",AH$1,1)+2,LEN(AH$1)-FIND("::",AH$1,1)+1)&amp;".png")</f>
        <v>dmhl1m_german.png</v>
      </c>
      <c r="AJ37" t="s">
        <v>297</v>
      </c>
      <c r="AK37" t="s">
        <v>122</v>
      </c>
      <c r="AO37" t="str">
        <f>IF(IFERROR(MATCH($A37,{"start","end","deviceid","begin group","end group","calculate"},0),FALSE),"",$C37&amp;"_"&amp;MID(AO$1,FIND("::",AO$1,1)+2,LEN(AO$1)-FIND("::",AO$1,1)+1)&amp;".png")</f>
        <v>dmhl1m_norwegian.png</v>
      </c>
      <c r="AQ37" t="s">
        <v>298</v>
      </c>
      <c r="AR37" s="3" t="s">
        <v>124</v>
      </c>
      <c r="AV37" t="str">
        <f>IF(IFERROR(MATCH($A37,{"start","end","deviceid","begin group","end group","calculate"},0),FALSE),"",$C37&amp;"_"&amp;MID(AV$1,FIND("::",AV$1,1)+2,LEN(AV$1)-FIND("::",AV$1,1)+1)&amp;".png")</f>
        <v>dmhl1m_italian.png</v>
      </c>
      <c r="AX37" t="s">
        <v>299</v>
      </c>
      <c r="AY37" s="1" t="s">
        <v>118</v>
      </c>
      <c r="BC37" t="str">
        <f>IF(IFERROR(MATCH($A37,{"start","end","deviceid","begin group","end group","calculate"},0),FALSE),"",$C37&amp;"_"&amp;MID(BC$1,FIND("::",BC$1,1)+2,LEN(BC$1)-FIND("::",BC$1,1)+1)&amp;".png")</f>
        <v>dmhl1m_french.png</v>
      </c>
      <c r="BE37">
        <v>36</v>
      </c>
    </row>
    <row r="38" spans="1:57" ht="15" customHeight="1" x14ac:dyDescent="0.25">
      <c r="A38" t="s">
        <v>174</v>
      </c>
      <c r="B38" t="str">
        <f t="shared" si="1"/>
        <v>yn</v>
      </c>
      <c r="C38" t="s">
        <v>300</v>
      </c>
      <c r="D38" t="s">
        <v>301</v>
      </c>
      <c r="E38">
        <v>5</v>
      </c>
      <c r="F38" t="s">
        <v>75</v>
      </c>
      <c r="G38" t="s">
        <v>70</v>
      </c>
      <c r="H38" t="s">
        <v>76</v>
      </c>
      <c r="O38" t="s">
        <v>302</v>
      </c>
      <c r="P38" t="s">
        <v>116</v>
      </c>
      <c r="T38" t="str">
        <f>IF(IFERROR(MATCH($A38,{"start","end","deviceid","begin group","end group","calculate"},0),FALSE),"",$C38&amp;"_"&amp;MID(T$1,FIND("::",T$1,1)+2,LEN(T$1)-FIND("::",T$1,1)+1)&amp;".png")</f>
        <v>dol1m_english.png</v>
      </c>
      <c r="V38" t="s">
        <v>303</v>
      </c>
      <c r="W38" t="s">
        <v>118</v>
      </c>
      <c r="AA38" t="str">
        <f>IF(IFERROR(MATCH($A38,{"start","end","deviceid","begin group","end group","calculate"},0),FALSE),"",$C38&amp;"_"&amp;MID(AA$1,FIND("::",AA$1,1)+2,LEN(AA$1)-FIND("::",AA$1,1)+1)&amp;".png")</f>
        <v>dol1m_canadianfrench.png</v>
      </c>
      <c r="AC38" t="s">
        <v>304</v>
      </c>
      <c r="AD38" t="s">
        <v>120</v>
      </c>
      <c r="AH38" t="str">
        <f>IF(IFERROR(MATCH($A38,{"start","end","deviceid","begin group","end group","calculate"},0),FALSE),"",$C38&amp;"_"&amp;MID(AH$1,FIND("::",AH$1,1)+2,LEN(AH$1)-FIND("::",AH$1,1)+1)&amp;".png")</f>
        <v>dol1m_german.png</v>
      </c>
      <c r="AJ38" t="s">
        <v>305</v>
      </c>
      <c r="AK38" t="s">
        <v>122</v>
      </c>
      <c r="AO38" t="str">
        <f>IF(IFERROR(MATCH($A38,{"start","end","deviceid","begin group","end group","calculate"},0),FALSE),"",$C38&amp;"_"&amp;MID(AO$1,FIND("::",AO$1,1)+2,LEN(AO$1)-FIND("::",AO$1,1)+1)&amp;".png")</f>
        <v>dol1m_norwegian.png</v>
      </c>
      <c r="AQ38" t="s">
        <v>306</v>
      </c>
      <c r="AR38" s="3" t="s">
        <v>124</v>
      </c>
      <c r="AV38" t="str">
        <f>IF(IFERROR(MATCH($A38,{"start","end","deviceid","begin group","end group","calculate"},0),FALSE),"",$C38&amp;"_"&amp;MID(AV$1,FIND("::",AV$1,1)+2,LEN(AV$1)-FIND("::",AV$1,1)+1)&amp;".png")</f>
        <v>dol1m_italian.png</v>
      </c>
      <c r="AX38" t="s">
        <v>307</v>
      </c>
      <c r="AY38" s="1" t="s">
        <v>118</v>
      </c>
      <c r="BC38" t="str">
        <f>IF(IFERROR(MATCH($A38,{"start","end","deviceid","begin group","end group","calculate"},0),FALSE),"",$C38&amp;"_"&amp;MID(BC$1,FIND("::",BC$1,1)+2,LEN(BC$1)-FIND("::",BC$1,1)+1)&amp;".png")</f>
        <v>dol1m_french.png</v>
      </c>
      <c r="BE38">
        <v>37</v>
      </c>
    </row>
    <row r="39" spans="1:57" ht="15" customHeight="1" x14ac:dyDescent="0.25">
      <c r="A39" t="s">
        <v>68</v>
      </c>
      <c r="B39" t="str">
        <f t="shared" si="1"/>
        <v/>
      </c>
      <c r="C39" t="s">
        <v>308</v>
      </c>
      <c r="D39" t="s">
        <v>309</v>
      </c>
      <c r="E39">
        <v>5</v>
      </c>
      <c r="F39" t="s">
        <v>75</v>
      </c>
      <c r="G39" t="s">
        <v>70</v>
      </c>
      <c r="J39" t="s">
        <v>310</v>
      </c>
      <c r="O39" t="s">
        <v>311</v>
      </c>
      <c r="P39" t="s">
        <v>102</v>
      </c>
      <c r="T39" t="str">
        <f>IF(IFERROR(MATCH($A39,{"start","end","deviceid","begin group","end group","calculate"},0),FALSE),"",$C39&amp;"_"&amp;MID(T$1,FIND("::",T$1,1)+2,LEN(T$1)-FIND("::",T$1,1)+1)&amp;".png")</f>
        <v>dol1ms_english.png</v>
      </c>
      <c r="V39" t="s">
        <v>312</v>
      </c>
      <c r="W39" t="s">
        <v>131</v>
      </c>
      <c r="AA39" t="str">
        <f>IF(IFERROR(MATCH($A39,{"start","end","deviceid","begin group","end group","calculate"},0),FALSE),"",$C39&amp;"_"&amp;MID(AA$1,FIND("::",AA$1,1)+2,LEN(AA$1)-FIND("::",AA$1,1)+1)&amp;".png")</f>
        <v>dol1ms_canadianfrench.png</v>
      </c>
      <c r="AC39" t="s">
        <v>313</v>
      </c>
      <c r="AD39" t="s">
        <v>133</v>
      </c>
      <c r="AH39" t="str">
        <f>IF(IFERROR(MATCH($A39,{"start","end","deviceid","begin group","end group","calculate"},0),FALSE),"",$C39&amp;"_"&amp;MID(AH$1,FIND("::",AH$1,1)+2,LEN(AH$1)-FIND("::",AH$1,1)+1)&amp;".png")</f>
        <v>dol1ms_german.png</v>
      </c>
      <c r="AJ39" t="s">
        <v>314</v>
      </c>
      <c r="AK39" t="s">
        <v>135</v>
      </c>
      <c r="AO39" t="str">
        <f>IF(IFERROR(MATCH($A39,{"start","end","deviceid","begin group","end group","calculate"},0),FALSE),"",$C39&amp;"_"&amp;MID(AO$1,FIND("::",AO$1,1)+2,LEN(AO$1)-FIND("::",AO$1,1)+1)&amp;".png")</f>
        <v>dol1ms_norwegian.png</v>
      </c>
      <c r="AQ39" t="s">
        <v>315</v>
      </c>
      <c r="AR39" s="4" t="s">
        <v>137</v>
      </c>
      <c r="AV39" t="str">
        <f>IF(IFERROR(MATCH($A39,{"start","end","deviceid","begin group","end group","calculate"},0),FALSE),"",$C39&amp;"_"&amp;MID(AV$1,FIND("::",AV$1,1)+2,LEN(AV$1)-FIND("::",AV$1,1)+1)&amp;".png")</f>
        <v>dol1ms_italian.png</v>
      </c>
      <c r="AX39" t="s">
        <v>316</v>
      </c>
      <c r="AY39" s="1" t="s">
        <v>131</v>
      </c>
      <c r="BC39" t="str">
        <f>IF(IFERROR(MATCH($A39,{"start","end","deviceid","begin group","end group","calculate"},0),FALSE),"",$C39&amp;"_"&amp;MID(BC$1,FIND("::",BC$1,1)+2,LEN(BC$1)-FIND("::",BC$1,1)+1)&amp;".png")</f>
        <v>dol1ms_french.png</v>
      </c>
      <c r="BE39">
        <v>38</v>
      </c>
    </row>
    <row r="40" spans="1:57" ht="15" customHeight="1" x14ac:dyDescent="0.25">
      <c r="A40" t="s">
        <v>317</v>
      </c>
      <c r="B40" t="str">
        <f t="shared" si="1"/>
        <v>dif</v>
      </c>
      <c r="C40" t="s">
        <v>318</v>
      </c>
      <c r="D40" t="s">
        <v>319</v>
      </c>
      <c r="E40">
        <v>6</v>
      </c>
      <c r="F40" t="s">
        <v>59</v>
      </c>
      <c r="G40" t="s">
        <v>70</v>
      </c>
      <c r="H40" t="s">
        <v>76</v>
      </c>
      <c r="O40" t="s">
        <v>320</v>
      </c>
      <c r="P40" t="s">
        <v>116</v>
      </c>
      <c r="T40" t="str">
        <f>IF(IFERROR(MATCH($A40,{"start","end","deviceid","begin group","end group","calculate"},0),FALSE),"",$C40&amp;"_"&amp;MID(T$1,FIND("::",T$1,1)+2,LEN(T$1)-FIND("::",T$1,1)+1)&amp;".png")</f>
        <v>difl1m_english.png</v>
      </c>
      <c r="V40" t="s">
        <v>321</v>
      </c>
      <c r="W40" t="s">
        <v>118</v>
      </c>
      <c r="AA40" t="str">
        <f>IF(IFERROR(MATCH($A40,{"start","end","deviceid","begin group","end group","calculate"},0),FALSE),"",$C40&amp;"_"&amp;MID(AA$1,FIND("::",AA$1,1)+2,LEN(AA$1)-FIND("::",AA$1,1)+1)&amp;".png")</f>
        <v>difl1m_canadianfrench.png</v>
      </c>
      <c r="AC40" t="s">
        <v>322</v>
      </c>
      <c r="AD40" t="s">
        <v>120</v>
      </c>
      <c r="AH40" t="str">
        <f>IF(IFERROR(MATCH($A40,{"start","end","deviceid","begin group","end group","calculate"},0),FALSE),"",$C40&amp;"_"&amp;MID(AH$1,FIND("::",AH$1,1)+2,LEN(AH$1)-FIND("::",AH$1,1)+1)&amp;".png")</f>
        <v>difl1m_german.png</v>
      </c>
      <c r="AJ40" t="s">
        <v>323</v>
      </c>
      <c r="AK40" t="s">
        <v>122</v>
      </c>
      <c r="AO40" t="str">
        <f>IF(IFERROR(MATCH($A40,{"start","end","deviceid","begin group","end group","calculate"},0),FALSE),"",$C40&amp;"_"&amp;MID(AO$1,FIND("::",AO$1,1)+2,LEN(AO$1)-FIND("::",AO$1,1)+1)&amp;".png")</f>
        <v>difl1m_norwegian.png</v>
      </c>
      <c r="AQ40" t="s">
        <v>324</v>
      </c>
      <c r="AR40" s="3" t="s">
        <v>124</v>
      </c>
      <c r="AV40" t="str">
        <f>IF(IFERROR(MATCH($A40,{"start","end","deviceid","begin group","end group","calculate"},0),FALSE),"",$C40&amp;"_"&amp;MID(AV$1,FIND("::",AV$1,1)+2,LEN(AV$1)-FIND("::",AV$1,1)+1)&amp;".png")</f>
        <v>difl1m_italian.png</v>
      </c>
      <c r="AX40" t="s">
        <v>325</v>
      </c>
      <c r="AY40" s="1" t="s">
        <v>118</v>
      </c>
      <c r="BC40" t="str">
        <f>IF(IFERROR(MATCH($A40,{"start","end","deviceid","begin group","end group","calculate"},0),FALSE),"",$C40&amp;"_"&amp;MID(BC$1,FIND("::",BC$1,1)+2,LEN(BC$1)-FIND("::",BC$1,1)+1)&amp;".png")</f>
        <v>difl1m_french.png</v>
      </c>
      <c r="BE40">
        <v>39</v>
      </c>
    </row>
    <row r="41" spans="1:57" ht="15" customHeight="1" x14ac:dyDescent="0.25">
      <c r="A41" t="s">
        <v>326</v>
      </c>
      <c r="B41" t="str">
        <f t="shared" si="1"/>
        <v>dim</v>
      </c>
      <c r="C41" t="s">
        <v>327</v>
      </c>
      <c r="D41" t="s">
        <v>328</v>
      </c>
      <c r="E41">
        <v>7</v>
      </c>
      <c r="F41" t="s">
        <v>59</v>
      </c>
      <c r="G41" t="s">
        <v>70</v>
      </c>
      <c r="H41" t="s">
        <v>76</v>
      </c>
      <c r="J41" t="s">
        <v>329</v>
      </c>
      <c r="O41" t="s">
        <v>330</v>
      </c>
      <c r="P41" t="s">
        <v>116</v>
      </c>
      <c r="T41" t="str">
        <f>IF(IFERROR(MATCH($A41,{"start","end","deviceid","begin group","end group","calculate"},0),FALSE),"",$C41&amp;"_"&amp;MID(T$1,FIND("::",T$1,1)+2,LEN(T$1)-FIND("::",T$1,1)+1)&amp;".png")</f>
        <v>diml1m_english.png</v>
      </c>
      <c r="V41" t="s">
        <v>331</v>
      </c>
      <c r="W41" t="s">
        <v>118</v>
      </c>
      <c r="AA41" t="str">
        <f>IF(IFERROR(MATCH($A41,{"start","end","deviceid","begin group","end group","calculate"},0),FALSE),"",$C41&amp;"_"&amp;MID(AA$1,FIND("::",AA$1,1)+2,LEN(AA$1)-FIND("::",AA$1,1)+1)&amp;".png")</f>
        <v>diml1m_canadianfrench.png</v>
      </c>
      <c r="AC41" t="s">
        <v>332</v>
      </c>
      <c r="AD41" t="s">
        <v>120</v>
      </c>
      <c r="AH41" t="str">
        <f>IF(IFERROR(MATCH($A41,{"start","end","deviceid","begin group","end group","calculate"},0),FALSE),"",$C41&amp;"_"&amp;MID(AH$1,FIND("::",AH$1,1)+2,LEN(AH$1)-FIND("::",AH$1,1)+1)&amp;".png")</f>
        <v>diml1m_german.png</v>
      </c>
      <c r="AJ41" t="s">
        <v>333</v>
      </c>
      <c r="AK41" t="s">
        <v>122</v>
      </c>
      <c r="AO41" t="str">
        <f>IF(IFERROR(MATCH($A41,{"start","end","deviceid","begin group","end group","calculate"},0),FALSE),"",$C41&amp;"_"&amp;MID(AO$1,FIND("::",AO$1,1)+2,LEN(AO$1)-FIND("::",AO$1,1)+1)&amp;".png")</f>
        <v>diml1m_norwegian.png</v>
      </c>
      <c r="AQ41" t="s">
        <v>334</v>
      </c>
      <c r="AR41" s="3" t="s">
        <v>124</v>
      </c>
      <c r="AV41" t="str">
        <f>IF(IFERROR(MATCH($A41,{"start","end","deviceid","begin group","end group","calculate"},0),FALSE),"",$C41&amp;"_"&amp;MID(AV$1,FIND("::",AV$1,1)+2,LEN(AV$1)-FIND("::",AV$1,1)+1)&amp;".png")</f>
        <v>diml1m_italian.png</v>
      </c>
      <c r="AX41" t="s">
        <v>335</v>
      </c>
      <c r="AY41" s="1" t="s">
        <v>118</v>
      </c>
      <c r="BC41" t="str">
        <f>IF(IFERROR(MATCH($A41,{"start","end","deviceid","begin group","end group","calculate"},0),FALSE),"",$C41&amp;"_"&amp;MID(BC$1,FIND("::",BC$1,1)+2,LEN(BC$1)-FIND("::",BC$1,1)+1)&amp;".png")</f>
        <v>diml1m_french.png</v>
      </c>
      <c r="BE41">
        <v>40</v>
      </c>
    </row>
    <row r="42" spans="1:57" ht="15" customHeight="1" x14ac:dyDescent="0.25">
      <c r="A42" t="s">
        <v>68</v>
      </c>
      <c r="B42" t="str">
        <f t="shared" si="1"/>
        <v/>
      </c>
      <c r="C42" t="s">
        <v>336</v>
      </c>
      <c r="D42" t="s">
        <v>337</v>
      </c>
      <c r="E42">
        <v>7</v>
      </c>
      <c r="F42" t="s">
        <v>59</v>
      </c>
      <c r="G42" t="s">
        <v>70</v>
      </c>
      <c r="J42" t="s">
        <v>338</v>
      </c>
      <c r="O42" t="s">
        <v>339</v>
      </c>
      <c r="P42" t="s">
        <v>102</v>
      </c>
      <c r="T42" t="str">
        <f>IF(IFERROR(MATCH($A42,{"start","end","deviceid","begin group","end group","calculate"},0),FALSE),"",$C42&amp;"_"&amp;MID(T$1,FIND("::",T$1,1)+2,LEN(T$1)-FIND("::",T$1,1)+1)&amp;".png")</f>
        <v>diml1ms_english.png</v>
      </c>
      <c r="V42" t="s">
        <v>340</v>
      </c>
      <c r="W42" t="s">
        <v>131</v>
      </c>
      <c r="AA42" t="str">
        <f>IF(IFERROR(MATCH($A42,{"start","end","deviceid","begin group","end group","calculate"},0),FALSE),"",$C42&amp;"_"&amp;MID(AA$1,FIND("::",AA$1,1)+2,LEN(AA$1)-FIND("::",AA$1,1)+1)&amp;".png")</f>
        <v>diml1ms_canadianfrench.png</v>
      </c>
      <c r="AC42" t="s">
        <v>341</v>
      </c>
      <c r="AD42" t="s">
        <v>133</v>
      </c>
      <c r="AH42" t="str">
        <f>IF(IFERROR(MATCH($A42,{"start","end","deviceid","begin group","end group","calculate"},0),FALSE),"",$C42&amp;"_"&amp;MID(AH$1,FIND("::",AH$1,1)+2,LEN(AH$1)-FIND("::",AH$1,1)+1)&amp;".png")</f>
        <v>diml1ms_german.png</v>
      </c>
      <c r="AJ42" t="s">
        <v>342</v>
      </c>
      <c r="AK42" t="s">
        <v>135</v>
      </c>
      <c r="AO42" t="str">
        <f>IF(IFERROR(MATCH($A42,{"start","end","deviceid","begin group","end group","calculate"},0),FALSE),"",$C42&amp;"_"&amp;MID(AO$1,FIND("::",AO$1,1)+2,LEN(AO$1)-FIND("::",AO$1,1)+1)&amp;".png")</f>
        <v>diml1ms_norwegian.png</v>
      </c>
      <c r="AQ42" t="s">
        <v>343</v>
      </c>
      <c r="AR42" s="4" t="s">
        <v>137</v>
      </c>
      <c r="AV42" t="str">
        <f>IF(IFERROR(MATCH($A42,{"start","end","deviceid","begin group","end group","calculate"},0),FALSE),"",$C42&amp;"_"&amp;MID(AV$1,FIND("::",AV$1,1)+2,LEN(AV$1)-FIND("::",AV$1,1)+1)&amp;".png")</f>
        <v>diml1ms_italian.png</v>
      </c>
      <c r="AX42" t="s">
        <v>344</v>
      </c>
      <c r="AY42" s="1" t="s">
        <v>131</v>
      </c>
      <c r="BC42" t="str">
        <f>IF(IFERROR(MATCH($A42,{"start","end","deviceid","begin group","end group","calculate"},0),FALSE),"",$C42&amp;"_"&amp;MID(BC$1,FIND("::",BC$1,1)+2,LEN(BC$1)-FIND("::",BC$1,1)+1)&amp;".png")</f>
        <v>diml1ms_french.png</v>
      </c>
      <c r="BE42">
        <v>41</v>
      </c>
    </row>
    <row r="43" spans="1:57" ht="15" customHeight="1" x14ac:dyDescent="0.25">
      <c r="A43" t="s">
        <v>345</v>
      </c>
      <c r="B43" t="str">
        <f t="shared" si="1"/>
        <v>dis</v>
      </c>
      <c r="C43" t="s">
        <v>346</v>
      </c>
      <c r="D43" t="s">
        <v>347</v>
      </c>
      <c r="E43">
        <v>8</v>
      </c>
      <c r="F43" t="s">
        <v>59</v>
      </c>
      <c r="G43" t="s">
        <v>70</v>
      </c>
      <c r="H43" t="s">
        <v>76</v>
      </c>
      <c r="J43" t="s">
        <v>329</v>
      </c>
      <c r="O43" t="s">
        <v>348</v>
      </c>
      <c r="P43" t="s">
        <v>116</v>
      </c>
      <c r="T43" t="str">
        <f>IF(IFERROR(MATCH($A43,{"start","end","deviceid","begin group","end group","calculate"},0),FALSE),"",$C43&amp;"_"&amp;MID(T$1,FIND("::",T$1,1)+2,LEN(T$1)-FIND("::",T$1,1)+1)&amp;".png")</f>
        <v>disl1m_english.png</v>
      </c>
      <c r="V43" t="s">
        <v>349</v>
      </c>
      <c r="W43" t="s">
        <v>118</v>
      </c>
      <c r="AA43" t="str">
        <f>IF(IFERROR(MATCH($A43,{"start","end","deviceid","begin group","end group","calculate"},0),FALSE),"",$C43&amp;"_"&amp;MID(AA$1,FIND("::",AA$1,1)+2,LEN(AA$1)-FIND("::",AA$1,1)+1)&amp;".png")</f>
        <v>disl1m_canadianfrench.png</v>
      </c>
      <c r="AC43" t="s">
        <v>350</v>
      </c>
      <c r="AD43" t="s">
        <v>120</v>
      </c>
      <c r="AH43" t="str">
        <f>IF(IFERROR(MATCH($A43,{"start","end","deviceid","begin group","end group","calculate"},0),FALSE),"",$C43&amp;"_"&amp;MID(AH$1,FIND("::",AH$1,1)+2,LEN(AH$1)-FIND("::",AH$1,1)+1)&amp;".png")</f>
        <v>disl1m_german.png</v>
      </c>
      <c r="AJ43" t="s">
        <v>351</v>
      </c>
      <c r="AK43" t="s">
        <v>122</v>
      </c>
      <c r="AO43" t="str">
        <f>IF(IFERROR(MATCH($A43,{"start","end","deviceid","begin group","end group","calculate"},0),FALSE),"",$C43&amp;"_"&amp;MID(AO$1,FIND("::",AO$1,1)+2,LEN(AO$1)-FIND("::",AO$1,1)+1)&amp;".png")</f>
        <v>disl1m_norwegian.png</v>
      </c>
      <c r="AQ43" t="s">
        <v>352</v>
      </c>
      <c r="AR43" s="3" t="s">
        <v>124</v>
      </c>
      <c r="AV43" t="str">
        <f>IF(IFERROR(MATCH($A43,{"start","end","deviceid","begin group","end group","calculate"},0),FALSE),"",$C43&amp;"_"&amp;MID(AV$1,FIND("::",AV$1,1)+2,LEN(AV$1)-FIND("::",AV$1,1)+1)&amp;".png")</f>
        <v>disl1m_italian.png</v>
      </c>
      <c r="AX43" t="s">
        <v>353</v>
      </c>
      <c r="AY43" s="1" t="s">
        <v>118</v>
      </c>
      <c r="BC43" t="str">
        <f>IF(IFERROR(MATCH($A43,{"start","end","deviceid","begin group","end group","calculate"},0),FALSE),"",$C43&amp;"_"&amp;MID(BC$1,FIND("::",BC$1,1)+2,LEN(BC$1)-FIND("::",BC$1,1)+1)&amp;".png")</f>
        <v>disl1m_french.png</v>
      </c>
      <c r="BE43">
        <v>42</v>
      </c>
    </row>
    <row r="44" spans="1:57" ht="15" customHeight="1" x14ac:dyDescent="0.25">
      <c r="A44" t="s">
        <v>354</v>
      </c>
      <c r="B44" t="str">
        <f t="shared" ref="B44:B75" si="2">IF(LEFT(A44,6)="select",RIGHT(A44,LEN(A44)-FIND(" ",A44)),"")</f>
        <v>diu</v>
      </c>
      <c r="C44" t="s">
        <v>355</v>
      </c>
      <c r="D44" t="s">
        <v>356</v>
      </c>
      <c r="E44">
        <v>9</v>
      </c>
      <c r="F44" t="s">
        <v>59</v>
      </c>
      <c r="G44" t="s">
        <v>70</v>
      </c>
      <c r="H44" t="s">
        <v>76</v>
      </c>
      <c r="J44" t="s">
        <v>329</v>
      </c>
      <c r="O44" t="s">
        <v>357</v>
      </c>
      <c r="P44" t="s">
        <v>116</v>
      </c>
      <c r="T44" t="str">
        <f>IF(IFERROR(MATCH($A44,{"start","end","deviceid","begin group","end group","calculate"},0),FALSE),"",$C44&amp;"_"&amp;MID(T$1,FIND("::",T$1,1)+2,LEN(T$1)-FIND("::",T$1,1)+1)&amp;".png")</f>
        <v>diual1m_english.png</v>
      </c>
      <c r="V44" t="s">
        <v>358</v>
      </c>
      <c r="W44" t="s">
        <v>118</v>
      </c>
      <c r="AA44" t="str">
        <f>IF(IFERROR(MATCH($A44,{"start","end","deviceid","begin group","end group","calculate"},0),FALSE),"",$C44&amp;"_"&amp;MID(AA$1,FIND("::",AA$1,1)+2,LEN(AA$1)-FIND("::",AA$1,1)+1)&amp;".png")</f>
        <v>diual1m_canadianfrench.png</v>
      </c>
      <c r="AC44" t="s">
        <v>359</v>
      </c>
      <c r="AD44" t="s">
        <v>120</v>
      </c>
      <c r="AH44" t="str">
        <f>IF(IFERROR(MATCH($A44,{"start","end","deviceid","begin group","end group","calculate"},0),FALSE),"",$C44&amp;"_"&amp;MID(AH$1,FIND("::",AH$1,1)+2,LEN(AH$1)-FIND("::",AH$1,1)+1)&amp;".png")</f>
        <v>diual1m_german.png</v>
      </c>
      <c r="AJ44" t="s">
        <v>360</v>
      </c>
      <c r="AK44" t="s">
        <v>122</v>
      </c>
      <c r="AO44" t="str">
        <f>IF(IFERROR(MATCH($A44,{"start","end","deviceid","begin group","end group","calculate"},0),FALSE),"",$C44&amp;"_"&amp;MID(AO$1,FIND("::",AO$1,1)+2,LEN(AO$1)-FIND("::",AO$1,1)+1)&amp;".png")</f>
        <v>diual1m_norwegian.png</v>
      </c>
      <c r="AQ44" t="s">
        <v>361</v>
      </c>
      <c r="AR44" s="3" t="s">
        <v>124</v>
      </c>
      <c r="AV44" t="str">
        <f>IF(IFERROR(MATCH($A44,{"start","end","deviceid","begin group","end group","calculate"},0),FALSE),"",$C44&amp;"_"&amp;MID(AV$1,FIND("::",AV$1,1)+2,LEN(AV$1)-FIND("::",AV$1,1)+1)&amp;".png")</f>
        <v>diual1m_italian.png</v>
      </c>
      <c r="AX44" t="s">
        <v>362</v>
      </c>
      <c r="AY44" s="1" t="s">
        <v>118</v>
      </c>
      <c r="BC44" t="str">
        <f>IF(IFERROR(MATCH($A44,{"start","end","deviceid","begin group","end group","calculate"},0),FALSE),"",$C44&amp;"_"&amp;MID(BC$1,FIND("::",BC$1,1)+2,LEN(BC$1)-FIND("::",BC$1,1)+1)&amp;".png")</f>
        <v>diual1m_french.png</v>
      </c>
      <c r="BE44">
        <v>43</v>
      </c>
    </row>
    <row r="45" spans="1:57" ht="15" customHeight="1" x14ac:dyDescent="0.25">
      <c r="A45" t="s">
        <v>363</v>
      </c>
      <c r="B45" t="str">
        <f t="shared" si="2"/>
        <v>diuu</v>
      </c>
      <c r="C45" t="s">
        <v>364</v>
      </c>
      <c r="D45" t="s">
        <v>365</v>
      </c>
      <c r="E45">
        <v>10</v>
      </c>
      <c r="F45" t="s">
        <v>59</v>
      </c>
      <c r="G45" t="s">
        <v>70</v>
      </c>
      <c r="J45" t="s">
        <v>329</v>
      </c>
      <c r="O45" t="s">
        <v>366</v>
      </c>
      <c r="P45" t="s">
        <v>367</v>
      </c>
      <c r="T45" t="str">
        <f>IF(IFERROR(MATCH($A45,{"start","end","deviceid","begin group","end group","calculate"},0),FALSE),"",$C45&amp;"_"&amp;MID(T$1,FIND("::",T$1,1)+2,LEN(T$1)-FIND("::",T$1,1)+1)&amp;".png")</f>
        <v>diuau_english.png</v>
      </c>
      <c r="V45" t="s">
        <v>368</v>
      </c>
      <c r="W45" t="s">
        <v>369</v>
      </c>
      <c r="AA45" t="str">
        <f>IF(IFERROR(MATCH($A45,{"start","end","deviceid","begin group","end group","calculate"},0),FALSE),"",$C45&amp;"_"&amp;MID(AA$1,FIND("::",AA$1,1)+2,LEN(AA$1)-FIND("::",AA$1,1)+1)&amp;".png")</f>
        <v>diuau_canadianfrench.png</v>
      </c>
      <c r="AC45" t="s">
        <v>370</v>
      </c>
      <c r="AD45" t="s">
        <v>371</v>
      </c>
      <c r="AH45" t="str">
        <f>IF(IFERROR(MATCH($A45,{"start","end","deviceid","begin group","end group","calculate"},0),FALSE),"",$C45&amp;"_"&amp;MID(AH$1,FIND("::",AH$1,1)+2,LEN(AH$1)-FIND("::",AH$1,1)+1)&amp;".png")</f>
        <v>diuau_german.png</v>
      </c>
      <c r="AJ45" t="s">
        <v>372</v>
      </c>
      <c r="AK45" t="s">
        <v>373</v>
      </c>
      <c r="AO45" t="str">
        <f>IF(IFERROR(MATCH($A45,{"start","end","deviceid","begin group","end group","calculate"},0),FALSE),"",$C45&amp;"_"&amp;MID(AO$1,FIND("::",AO$1,1)+2,LEN(AO$1)-FIND("::",AO$1,1)+1)&amp;".png")</f>
        <v>diuau_norwegian.png</v>
      </c>
      <c r="AQ45" t="s">
        <v>374</v>
      </c>
      <c r="AR45" s="1" t="s">
        <v>375</v>
      </c>
      <c r="AV45" t="str">
        <f>IF(IFERROR(MATCH($A45,{"start","end","deviceid","begin group","end group","calculate"},0),FALSE),"",$C45&amp;"_"&amp;MID(AV$1,FIND("::",AV$1,1)+2,LEN(AV$1)-FIND("::",AV$1,1)+1)&amp;".png")</f>
        <v>diuau_italian.png</v>
      </c>
      <c r="AX45" t="s">
        <v>376</v>
      </c>
      <c r="AY45" s="1" t="s">
        <v>369</v>
      </c>
      <c r="BC45" t="str">
        <f>IF(IFERROR(MATCH($A45,{"start","end","deviceid","begin group","end group","calculate"},0),FALSE),"",$C45&amp;"_"&amp;MID(BC$1,FIND("::",BC$1,1)+2,LEN(BC$1)-FIND("::",BC$1,1)+1)&amp;".png")</f>
        <v>diuau_french.png</v>
      </c>
      <c r="BE45">
        <v>44</v>
      </c>
    </row>
    <row r="46" spans="1:57" ht="15" customHeight="1" x14ac:dyDescent="0.25">
      <c r="A46" t="s">
        <v>68</v>
      </c>
      <c r="B46" t="str">
        <f t="shared" si="2"/>
        <v/>
      </c>
      <c r="C46" t="s">
        <v>377</v>
      </c>
      <c r="D46" t="s">
        <v>378</v>
      </c>
      <c r="E46">
        <v>10</v>
      </c>
      <c r="F46" t="s">
        <v>59</v>
      </c>
      <c r="G46" t="s">
        <v>70</v>
      </c>
      <c r="J46" t="s">
        <v>379</v>
      </c>
      <c r="O46" t="s">
        <v>380</v>
      </c>
      <c r="P46" t="s">
        <v>102</v>
      </c>
      <c r="T46" t="str">
        <f>IF(IFERROR(MATCH($A46,{"start","end","deviceid","begin group","end group","calculate"},0),FALSE),"",$C46&amp;"_"&amp;MID(T$1,FIND("::",T$1,1)+2,LEN(T$1)-FIND("::",T$1,1)+1)&amp;".png")</f>
        <v>diuaus_english.png</v>
      </c>
      <c r="V46" t="s">
        <v>381</v>
      </c>
      <c r="W46" t="s">
        <v>131</v>
      </c>
      <c r="AA46" t="str">
        <f>IF(IFERROR(MATCH($A46,{"start","end","deviceid","begin group","end group","calculate"},0),FALSE),"",$C46&amp;"_"&amp;MID(AA$1,FIND("::",AA$1,1)+2,LEN(AA$1)-FIND("::",AA$1,1)+1)&amp;".png")</f>
        <v>diuaus_canadianfrench.png</v>
      </c>
      <c r="AC46" t="s">
        <v>382</v>
      </c>
      <c r="AD46" t="s">
        <v>133</v>
      </c>
      <c r="AH46" t="str">
        <f>IF(IFERROR(MATCH($A46,{"start","end","deviceid","begin group","end group","calculate"},0),FALSE),"",$C46&amp;"_"&amp;MID(AH$1,FIND("::",AH$1,1)+2,LEN(AH$1)-FIND("::",AH$1,1)+1)&amp;".png")</f>
        <v>diuaus_german.png</v>
      </c>
      <c r="AJ46" t="s">
        <v>383</v>
      </c>
      <c r="AK46" t="s">
        <v>135</v>
      </c>
      <c r="AO46" t="str">
        <f>IF(IFERROR(MATCH($A46,{"start","end","deviceid","begin group","end group","calculate"},0),FALSE),"",$C46&amp;"_"&amp;MID(AO$1,FIND("::",AO$1,1)+2,LEN(AO$1)-FIND("::",AO$1,1)+1)&amp;".png")</f>
        <v>diuaus_norwegian.png</v>
      </c>
      <c r="AQ46" t="s">
        <v>384</v>
      </c>
      <c r="AR46" s="4" t="s">
        <v>137</v>
      </c>
      <c r="AV46" t="str">
        <f>IF(IFERROR(MATCH($A46,{"start","end","deviceid","begin group","end group","calculate"},0),FALSE),"",$C46&amp;"_"&amp;MID(AV$1,FIND("::",AV$1,1)+2,LEN(AV$1)-FIND("::",AV$1,1)+1)&amp;".png")</f>
        <v>diuaus_italian.png</v>
      </c>
      <c r="AX46" t="s">
        <v>385</v>
      </c>
      <c r="AY46" s="1" t="s">
        <v>131</v>
      </c>
      <c r="BC46" t="str">
        <f>IF(IFERROR(MATCH($A46,{"start","end","deviceid","begin group","end group","calculate"},0),FALSE),"",$C46&amp;"_"&amp;MID(BC$1,FIND("::",BC$1,1)+2,LEN(BC$1)-FIND("::",BC$1,1)+1)&amp;".png")</f>
        <v>diuaus_french.png</v>
      </c>
      <c r="BE46">
        <v>45</v>
      </c>
    </row>
    <row r="47" spans="1:57" ht="15" customHeight="1" x14ac:dyDescent="0.25">
      <c r="A47" t="s">
        <v>354</v>
      </c>
      <c r="B47" t="str">
        <f t="shared" si="2"/>
        <v>diu</v>
      </c>
      <c r="C47" t="s">
        <v>386</v>
      </c>
      <c r="D47" t="s">
        <v>387</v>
      </c>
      <c r="E47">
        <v>11</v>
      </c>
      <c r="F47" t="s">
        <v>59</v>
      </c>
      <c r="G47" t="s">
        <v>70</v>
      </c>
      <c r="H47" t="s">
        <v>76</v>
      </c>
      <c r="J47" t="s">
        <v>329</v>
      </c>
      <c r="O47" t="s">
        <v>388</v>
      </c>
      <c r="P47" t="s">
        <v>116</v>
      </c>
      <c r="T47" t="str">
        <f>IF(IFERROR(MATCH($A47,{"start","end","deviceid","begin group","end group","calculate"},0),FALSE),"",$C47&amp;"_"&amp;MID(T$1,FIND("::",T$1,1)+2,LEN(T$1)-FIND("::",T$1,1)+1)&amp;".png")</f>
        <v>diubl1m_english.png</v>
      </c>
      <c r="V47" t="s">
        <v>389</v>
      </c>
      <c r="W47" t="s">
        <v>118</v>
      </c>
      <c r="AA47" t="str">
        <f>IF(IFERROR(MATCH($A47,{"start","end","deviceid","begin group","end group","calculate"},0),FALSE),"",$C47&amp;"_"&amp;MID(AA$1,FIND("::",AA$1,1)+2,LEN(AA$1)-FIND("::",AA$1,1)+1)&amp;".png")</f>
        <v>diubl1m_canadianfrench.png</v>
      </c>
      <c r="AC47" s="1" t="s">
        <v>390</v>
      </c>
      <c r="AD47" t="s">
        <v>120</v>
      </c>
      <c r="AH47" t="str">
        <f>IF(IFERROR(MATCH($A47,{"start","end","deviceid","begin group","end group","calculate"},0),FALSE),"",$C47&amp;"_"&amp;MID(AH$1,FIND("::",AH$1,1)+2,LEN(AH$1)-FIND("::",AH$1,1)+1)&amp;".png")</f>
        <v>diubl1m_german.png</v>
      </c>
      <c r="AJ47" t="s">
        <v>391</v>
      </c>
      <c r="AK47" t="s">
        <v>122</v>
      </c>
      <c r="AO47" t="str">
        <f>IF(IFERROR(MATCH($A47,{"start","end","deviceid","begin group","end group","calculate"},0),FALSE),"",$C47&amp;"_"&amp;MID(AO$1,FIND("::",AO$1,1)+2,LEN(AO$1)-FIND("::",AO$1,1)+1)&amp;".png")</f>
        <v>diubl1m_norwegian.png</v>
      </c>
      <c r="AQ47" t="s">
        <v>392</v>
      </c>
      <c r="AR47" s="3" t="s">
        <v>124</v>
      </c>
      <c r="AV47" t="str">
        <f>IF(IFERROR(MATCH($A47,{"start","end","deviceid","begin group","end group","calculate"},0),FALSE),"",$C47&amp;"_"&amp;MID(AV$1,FIND("::",AV$1,1)+2,LEN(AV$1)-FIND("::",AV$1,1)+1)&amp;".png")</f>
        <v>diubl1m_italian.png</v>
      </c>
      <c r="AX47" t="s">
        <v>393</v>
      </c>
      <c r="AY47" s="1" t="s">
        <v>118</v>
      </c>
      <c r="BC47" t="str">
        <f>IF(IFERROR(MATCH($A47,{"start","end","deviceid","begin group","end group","calculate"},0),FALSE),"",$C47&amp;"_"&amp;MID(BC$1,FIND("::",BC$1,1)+2,LEN(BC$1)-FIND("::",BC$1,1)+1)&amp;".png")</f>
        <v>diubl1m_french.png</v>
      </c>
      <c r="BE47">
        <v>46</v>
      </c>
    </row>
    <row r="48" spans="1:57" ht="15" customHeight="1" x14ac:dyDescent="0.25">
      <c r="A48" t="s">
        <v>363</v>
      </c>
      <c r="B48" t="str">
        <f t="shared" si="2"/>
        <v>diuu</v>
      </c>
      <c r="C48" t="s">
        <v>394</v>
      </c>
      <c r="D48" t="s">
        <v>395</v>
      </c>
      <c r="E48">
        <v>12</v>
      </c>
      <c r="F48" t="s">
        <v>59</v>
      </c>
      <c r="G48" t="s">
        <v>70</v>
      </c>
      <c r="J48" t="s">
        <v>329</v>
      </c>
      <c r="O48" t="s">
        <v>366</v>
      </c>
      <c r="P48" t="s">
        <v>367</v>
      </c>
      <c r="T48" t="str">
        <f>IF(IFERROR(MATCH($A48,{"start","end","deviceid","begin group","end group","calculate"},0),FALSE),"",$C48&amp;"_"&amp;MID(T$1,FIND("::",T$1,1)+2,LEN(T$1)-FIND("::",T$1,1)+1)&amp;".png")</f>
        <v>diubu_english.png</v>
      </c>
      <c r="V48" t="s">
        <v>368</v>
      </c>
      <c r="W48" t="s">
        <v>369</v>
      </c>
      <c r="AA48" t="str">
        <f>IF(IFERROR(MATCH($A48,{"start","end","deviceid","begin group","end group","calculate"},0),FALSE),"",$C48&amp;"_"&amp;MID(AA$1,FIND("::",AA$1,1)+2,LEN(AA$1)-FIND("::",AA$1,1)+1)&amp;".png")</f>
        <v>diubu_canadianfrench.png</v>
      </c>
      <c r="AC48" t="s">
        <v>370</v>
      </c>
      <c r="AD48" t="s">
        <v>371</v>
      </c>
      <c r="AH48" t="str">
        <f>IF(IFERROR(MATCH($A48,{"start","end","deviceid","begin group","end group","calculate"},0),FALSE),"",$C48&amp;"_"&amp;MID(AH$1,FIND("::",AH$1,1)+2,LEN(AH$1)-FIND("::",AH$1,1)+1)&amp;".png")</f>
        <v>diubu_german.png</v>
      </c>
      <c r="AJ48" t="s">
        <v>372</v>
      </c>
      <c r="AK48" t="s">
        <v>373</v>
      </c>
      <c r="AO48" t="str">
        <f>IF(IFERROR(MATCH($A48,{"start","end","deviceid","begin group","end group","calculate"},0),FALSE),"",$C48&amp;"_"&amp;MID(AO$1,FIND("::",AO$1,1)+2,LEN(AO$1)-FIND("::",AO$1,1)+1)&amp;".png")</f>
        <v>diubu_norwegian.png</v>
      </c>
      <c r="AQ48" t="s">
        <v>374</v>
      </c>
      <c r="AR48" s="4" t="s">
        <v>375</v>
      </c>
      <c r="AV48" t="str">
        <f>IF(IFERROR(MATCH($A48,{"start","end","deviceid","begin group","end group","calculate"},0),FALSE),"",$C48&amp;"_"&amp;MID(AV$1,FIND("::",AV$1,1)+2,LEN(AV$1)-FIND("::",AV$1,1)+1)&amp;".png")</f>
        <v>diubu_italian.png</v>
      </c>
      <c r="AX48" t="s">
        <v>396</v>
      </c>
      <c r="AY48" s="1" t="s">
        <v>369</v>
      </c>
      <c r="BC48" t="str">
        <f>IF(IFERROR(MATCH($A48,{"start","end","deviceid","begin group","end group","calculate"},0),FALSE),"",$C48&amp;"_"&amp;MID(BC$1,FIND("::",BC$1,1)+2,LEN(BC$1)-FIND("::",BC$1,1)+1)&amp;".png")</f>
        <v>diubu_french.png</v>
      </c>
      <c r="BE48">
        <v>47</v>
      </c>
    </row>
    <row r="49" spans="1:57" ht="15" customHeight="1" x14ac:dyDescent="0.25">
      <c r="A49" t="s">
        <v>68</v>
      </c>
      <c r="B49" t="str">
        <f t="shared" si="2"/>
        <v/>
      </c>
      <c r="C49" t="s">
        <v>397</v>
      </c>
      <c r="D49" t="s">
        <v>398</v>
      </c>
      <c r="E49">
        <v>12</v>
      </c>
      <c r="F49" t="s">
        <v>59</v>
      </c>
      <c r="G49" t="s">
        <v>70</v>
      </c>
      <c r="J49" t="s">
        <v>399</v>
      </c>
      <c r="O49" t="s">
        <v>380</v>
      </c>
      <c r="P49" t="s">
        <v>102</v>
      </c>
      <c r="T49" t="str">
        <f>IF(IFERROR(MATCH($A49,{"start","end","deviceid","begin group","end group","calculate"},0),FALSE),"",$C49&amp;"_"&amp;MID(T$1,FIND("::",T$1,1)+2,LEN(T$1)-FIND("::",T$1,1)+1)&amp;".png")</f>
        <v>diubus_english.png</v>
      </c>
      <c r="V49" t="s">
        <v>381</v>
      </c>
      <c r="W49" t="s">
        <v>131</v>
      </c>
      <c r="AA49" t="str">
        <f>IF(IFERROR(MATCH($A49,{"start","end","deviceid","begin group","end group","calculate"},0),FALSE),"",$C49&amp;"_"&amp;MID(AA$1,FIND("::",AA$1,1)+2,LEN(AA$1)-FIND("::",AA$1,1)+1)&amp;".png")</f>
        <v>diubus_canadianfrench.png</v>
      </c>
      <c r="AC49" t="s">
        <v>382</v>
      </c>
      <c r="AD49" t="s">
        <v>133</v>
      </c>
      <c r="AH49" t="str">
        <f>IF(IFERROR(MATCH($A49,{"start","end","deviceid","begin group","end group","calculate"},0),FALSE),"",$C49&amp;"_"&amp;MID(AH$1,FIND("::",AH$1,1)+2,LEN(AH$1)-FIND("::",AH$1,1)+1)&amp;".png")</f>
        <v>diubus_german.png</v>
      </c>
      <c r="AJ49" t="s">
        <v>383</v>
      </c>
      <c r="AK49" t="s">
        <v>135</v>
      </c>
      <c r="AO49" t="str">
        <f>IF(IFERROR(MATCH($A49,{"start","end","deviceid","begin group","end group","calculate"},0),FALSE),"",$C49&amp;"_"&amp;MID(AO$1,FIND("::",AO$1,1)+2,LEN(AO$1)-FIND("::",AO$1,1)+1)&amp;".png")</f>
        <v>diubus_norwegian.png</v>
      </c>
      <c r="AQ49" t="s">
        <v>384</v>
      </c>
      <c r="AR49" s="4" t="s">
        <v>137</v>
      </c>
      <c r="AV49" t="str">
        <f>IF(IFERROR(MATCH($A49,{"start","end","deviceid","begin group","end group","calculate"},0),FALSE),"",$C49&amp;"_"&amp;MID(AV$1,FIND("::",AV$1,1)+2,LEN(AV$1)-FIND("::",AV$1,1)+1)&amp;".png")</f>
        <v>diubus_italian.png</v>
      </c>
      <c r="AX49" t="s">
        <v>385</v>
      </c>
      <c r="AY49" s="1" t="s">
        <v>131</v>
      </c>
      <c r="BC49" t="str">
        <f>IF(IFERROR(MATCH($A49,{"start","end","deviceid","begin group","end group","calculate"},0),FALSE),"",$C49&amp;"_"&amp;MID(BC$1,FIND("::",BC$1,1)+2,LEN(BC$1)-FIND("::",BC$1,1)+1)&amp;".png")</f>
        <v>diubus_french.png</v>
      </c>
      <c r="BE49">
        <v>48</v>
      </c>
    </row>
    <row r="50" spans="1:57" ht="15" customHeight="1" x14ac:dyDescent="0.25">
      <c r="A50" t="s">
        <v>400</v>
      </c>
      <c r="B50" t="str">
        <f t="shared" si="2"/>
        <v>diue</v>
      </c>
      <c r="C50" t="s">
        <v>401</v>
      </c>
      <c r="D50" t="s">
        <v>402</v>
      </c>
      <c r="E50">
        <v>13</v>
      </c>
      <c r="F50" t="s">
        <v>59</v>
      </c>
      <c r="G50" t="s">
        <v>70</v>
      </c>
      <c r="J50" t="s">
        <v>329</v>
      </c>
      <c r="O50" t="s">
        <v>403</v>
      </c>
      <c r="P50" t="s">
        <v>367</v>
      </c>
      <c r="T50" t="str">
        <f>IF(IFERROR(MATCH($A50,{"start","end","deviceid","begin group","end group","calculate"},0),FALSE),"",$C50&amp;"_"&amp;MID(T$1,FIND("::",T$1,1)+2,LEN(T$1)-FIND("::",T$1,1)+1)&amp;".png")</f>
        <v>diuael1m_english.png</v>
      </c>
      <c r="V50" t="s">
        <v>404</v>
      </c>
      <c r="W50" t="s">
        <v>369</v>
      </c>
      <c r="AA50" t="str">
        <f>IF(IFERROR(MATCH($A50,{"start","end","deviceid","begin group","end group","calculate"},0),FALSE),"",$C50&amp;"_"&amp;MID(AA$1,FIND("::",AA$1,1)+2,LEN(AA$1)-FIND("::",AA$1,1)+1)&amp;".png")</f>
        <v>diuael1m_canadianfrench.png</v>
      </c>
      <c r="AC50" t="s">
        <v>405</v>
      </c>
      <c r="AD50" t="s">
        <v>371</v>
      </c>
      <c r="AH50" t="str">
        <f>IF(IFERROR(MATCH($A50,{"start","end","deviceid","begin group","end group","calculate"},0),FALSE),"",$C50&amp;"_"&amp;MID(AH$1,FIND("::",AH$1,1)+2,LEN(AH$1)-FIND("::",AH$1,1)+1)&amp;".png")</f>
        <v>diuael1m_german.png</v>
      </c>
      <c r="AJ50" t="s">
        <v>406</v>
      </c>
      <c r="AK50" t="s">
        <v>373</v>
      </c>
      <c r="AO50" t="str">
        <f>IF(IFERROR(MATCH($A50,{"start","end","deviceid","begin group","end group","calculate"},0),FALSE),"",$C50&amp;"_"&amp;MID(AO$1,FIND("::",AO$1,1)+2,LEN(AO$1)-FIND("::",AO$1,1)+1)&amp;".png")</f>
        <v>diuael1m_norwegian.png</v>
      </c>
      <c r="AQ50" t="s">
        <v>407</v>
      </c>
      <c r="AR50" s="1" t="s">
        <v>375</v>
      </c>
      <c r="AV50" t="str">
        <f>IF(IFERROR(MATCH($A50,{"start","end","deviceid","begin group","end group","calculate"},0),FALSE),"",$C50&amp;"_"&amp;MID(AV$1,FIND("::",AV$1,1)+2,LEN(AV$1)-FIND("::",AV$1,1)+1)&amp;".png")</f>
        <v>diuael1m_italian.png</v>
      </c>
      <c r="AX50" t="s">
        <v>408</v>
      </c>
      <c r="AY50" s="1" t="s">
        <v>369</v>
      </c>
      <c r="BC50" t="str">
        <f>IF(IFERROR(MATCH($A50,{"start","end","deviceid","begin group","end group","calculate"},0),FALSE),"",$C50&amp;"_"&amp;MID(BC$1,FIND("::",BC$1,1)+2,LEN(BC$1)-FIND("::",BC$1,1)+1)&amp;".png")</f>
        <v>diuael1m_french.png</v>
      </c>
      <c r="BE50">
        <v>49</v>
      </c>
    </row>
    <row r="51" spans="1:57" ht="15" customHeight="1" x14ac:dyDescent="0.25">
      <c r="A51" t="s">
        <v>409</v>
      </c>
      <c r="B51" t="str">
        <f t="shared" si="2"/>
        <v>dmf</v>
      </c>
      <c r="C51" t="s">
        <v>410</v>
      </c>
      <c r="D51" t="s">
        <v>411</v>
      </c>
      <c r="E51">
        <v>14</v>
      </c>
      <c r="F51" t="s">
        <v>59</v>
      </c>
      <c r="G51" t="s">
        <v>70</v>
      </c>
      <c r="H51" t="s">
        <v>76</v>
      </c>
      <c r="L51" t="s">
        <v>60</v>
      </c>
      <c r="O51" t="s">
        <v>412</v>
      </c>
      <c r="P51" t="s">
        <v>116</v>
      </c>
      <c r="T51" t="str">
        <f>IF(IFERROR(MATCH($A51,{"start","end","deviceid","begin group","end group","calculate"},0),FALSE),"",$C51&amp;"_"&amp;MID(T$1,FIND("::",T$1,1)+2,LEN(T$1)-FIND("::",T$1,1)+1)&amp;".png")</f>
        <v>dmfl1m_english.png</v>
      </c>
      <c r="V51" t="s">
        <v>413</v>
      </c>
      <c r="W51" t="s">
        <v>118</v>
      </c>
      <c r="AA51" t="str">
        <f>IF(IFERROR(MATCH($A51,{"start","end","deviceid","begin group","end group","calculate"},0),FALSE),"",$C51&amp;"_"&amp;MID(AA$1,FIND("::",AA$1,1)+2,LEN(AA$1)-FIND("::",AA$1,1)+1)&amp;".png")</f>
        <v>dmfl1m_canadianfrench.png</v>
      </c>
      <c r="AC51" t="s">
        <v>414</v>
      </c>
      <c r="AD51" t="s">
        <v>120</v>
      </c>
      <c r="AH51" t="str">
        <f>IF(IFERROR(MATCH($A51,{"start","end","deviceid","begin group","end group","calculate"},0),FALSE),"",$C51&amp;"_"&amp;MID(AH$1,FIND("::",AH$1,1)+2,LEN(AH$1)-FIND("::",AH$1,1)+1)&amp;".png")</f>
        <v>dmfl1m_german.png</v>
      </c>
      <c r="AJ51" t="s">
        <v>415</v>
      </c>
      <c r="AK51" t="s">
        <v>122</v>
      </c>
      <c r="AO51" t="str">
        <f>IF(IFERROR(MATCH($A51,{"start","end","deviceid","begin group","end group","calculate"},0),FALSE),"",$C51&amp;"_"&amp;MID(AO$1,FIND("::",AO$1,1)+2,LEN(AO$1)-FIND("::",AO$1,1)+1)&amp;".png")</f>
        <v>dmfl1m_norwegian.png</v>
      </c>
      <c r="AQ51" t="s">
        <v>416</v>
      </c>
      <c r="AR51" s="3" t="s">
        <v>124</v>
      </c>
      <c r="AV51" t="str">
        <f>IF(IFERROR(MATCH($A51,{"start","end","deviceid","begin group","end group","calculate"},0),FALSE),"",$C51&amp;"_"&amp;MID(AV$1,FIND("::",AV$1,1)+2,LEN(AV$1)-FIND("::",AV$1,1)+1)&amp;".png")</f>
        <v>dmfl1m_italian.png</v>
      </c>
      <c r="AX51" t="s">
        <v>417</v>
      </c>
      <c r="AY51" s="1" t="s">
        <v>118</v>
      </c>
      <c r="BC51" t="str">
        <f>IF(IFERROR(MATCH($A51,{"start","end","deviceid","begin group","end group","calculate"},0),FALSE),"",$C51&amp;"_"&amp;MID(BC$1,FIND("::",BC$1,1)+2,LEN(BC$1)-FIND("::",BC$1,1)+1)&amp;".png")</f>
        <v>dmfl1m_french.png</v>
      </c>
      <c r="BE51">
        <v>50</v>
      </c>
    </row>
    <row r="52" spans="1:57" ht="15" customHeight="1" x14ac:dyDescent="0.25">
      <c r="A52" t="s">
        <v>418</v>
      </c>
      <c r="B52" t="str">
        <f t="shared" si="2"/>
        <v>daf</v>
      </c>
      <c r="C52" t="s">
        <v>419</v>
      </c>
      <c r="D52" t="s">
        <v>420</v>
      </c>
      <c r="E52">
        <v>15</v>
      </c>
      <c r="F52" t="s">
        <v>59</v>
      </c>
      <c r="G52" t="s">
        <v>70</v>
      </c>
      <c r="H52" t="s">
        <v>76</v>
      </c>
      <c r="J52" t="s">
        <v>60</v>
      </c>
      <c r="O52" t="s">
        <v>421</v>
      </c>
      <c r="P52" t="s">
        <v>116</v>
      </c>
      <c r="T52" t="str">
        <f>IF(IFERROR(MATCH($A52,{"start","end","deviceid","begin group","end group","calculate"},0),FALSE),"",$C52&amp;"_"&amp;MID(T$1,FIND("::",T$1,1)+2,LEN(T$1)-FIND("::",T$1,1)+1)&amp;".png")</f>
        <v>dafc_english.png</v>
      </c>
      <c r="V52" t="s">
        <v>422</v>
      </c>
      <c r="W52" t="s">
        <v>118</v>
      </c>
      <c r="AA52" t="str">
        <f>IF(IFERROR(MATCH($A52,{"start","end","deviceid","begin group","end group","calculate"},0),FALSE),"",$C52&amp;"_"&amp;MID(AA$1,FIND("::",AA$1,1)+2,LEN(AA$1)-FIND("::",AA$1,1)+1)&amp;".png")</f>
        <v>dafc_canadianfrench.png</v>
      </c>
      <c r="AC52" t="s">
        <v>423</v>
      </c>
      <c r="AD52" t="s">
        <v>120</v>
      </c>
      <c r="AH52" t="str">
        <f>IF(IFERROR(MATCH($A52,{"start","end","deviceid","begin group","end group","calculate"},0),FALSE),"",$C52&amp;"_"&amp;MID(AH$1,FIND("::",AH$1,1)+2,LEN(AH$1)-FIND("::",AH$1,1)+1)&amp;".png")</f>
        <v>dafc_german.png</v>
      </c>
      <c r="AJ52" t="s">
        <v>424</v>
      </c>
      <c r="AK52" t="s">
        <v>122</v>
      </c>
      <c r="AO52" t="str">
        <f>IF(IFERROR(MATCH($A52,{"start","end","deviceid","begin group","end group","calculate"},0),FALSE),"",$C52&amp;"_"&amp;MID(AO$1,FIND("::",AO$1,1)+2,LEN(AO$1)-FIND("::",AO$1,1)+1)&amp;".png")</f>
        <v>dafc_norwegian.png</v>
      </c>
      <c r="AQ52" t="s">
        <v>425</v>
      </c>
      <c r="AR52" s="3" t="s">
        <v>124</v>
      </c>
      <c r="AV52" t="str">
        <f>IF(IFERROR(MATCH($A52,{"start","end","deviceid","begin group","end group","calculate"},0),FALSE),"",$C52&amp;"_"&amp;MID(AV$1,FIND("::",AV$1,1)+2,LEN(AV$1)-FIND("::",AV$1,1)+1)&amp;".png")</f>
        <v>dafc_italian.png</v>
      </c>
      <c r="AX52" t="s">
        <v>426</v>
      </c>
      <c r="AY52" s="1" t="s">
        <v>118</v>
      </c>
      <c r="BC52" t="str">
        <f>IF(IFERROR(MATCH($A52,{"start","end","deviceid","begin group","end group","calculate"},0),FALSE),"",$C52&amp;"_"&amp;MID(BC$1,FIND("::",BC$1,1)+2,LEN(BC$1)-FIND("::",BC$1,1)+1)&amp;".png")</f>
        <v>dafc_french.png</v>
      </c>
      <c r="BE52">
        <v>51</v>
      </c>
    </row>
    <row r="53" spans="1:57" ht="15" customHeight="1" x14ac:dyDescent="0.25">
      <c r="A53" t="s">
        <v>427</v>
      </c>
      <c r="B53" t="str">
        <f t="shared" si="2"/>
        <v>dad</v>
      </c>
      <c r="C53" t="s">
        <v>428</v>
      </c>
      <c r="D53" t="s">
        <v>429</v>
      </c>
      <c r="E53">
        <v>16</v>
      </c>
      <c r="F53" t="s">
        <v>59</v>
      </c>
      <c r="G53" t="s">
        <v>70</v>
      </c>
      <c r="H53" t="s">
        <v>76</v>
      </c>
      <c r="J53" t="s">
        <v>430</v>
      </c>
      <c r="O53" t="s">
        <v>431</v>
      </c>
      <c r="P53" s="9" t="s">
        <v>432</v>
      </c>
      <c r="T53" t="str">
        <f>IF(IFERROR(MATCH($A53,{"start","end","deviceid","begin group","end group","calculate"},0),FALSE),"",$C53&amp;"_"&amp;MID(T$1,FIND("::",T$1,1)+2,LEN(T$1)-FIND("::",T$1,1)+1)&amp;".png")</f>
        <v>dadtd_english.png</v>
      </c>
      <c r="V53" t="s">
        <v>433</v>
      </c>
      <c r="W53" s="10" t="s">
        <v>434</v>
      </c>
      <c r="AA53" t="str">
        <f>IF(IFERROR(MATCH($A53,{"start","end","deviceid","begin group","end group","calculate"},0),FALSE),"",$C53&amp;"_"&amp;MID(AA$1,FIND("::",AA$1,1)+2,LEN(AA$1)-FIND("::",AA$1,1)+1)&amp;".png")</f>
        <v>dadtd_canadianfrench.png</v>
      </c>
      <c r="AC53" t="s">
        <v>435</v>
      </c>
      <c r="AD53" s="10" t="s">
        <v>436</v>
      </c>
      <c r="AH53" t="str">
        <f>IF(IFERROR(MATCH($A53,{"start","end","deviceid","begin group","end group","calculate"},0),FALSE),"",$C53&amp;"_"&amp;MID(AH$1,FIND("::",AH$1,1)+2,LEN(AH$1)-FIND("::",AH$1,1)+1)&amp;".png")</f>
        <v>dadtd_german.png</v>
      </c>
      <c r="AJ53" t="s">
        <v>437</v>
      </c>
      <c r="AK53" s="10" t="s">
        <v>438</v>
      </c>
      <c r="AO53" t="str">
        <f>IF(IFERROR(MATCH($A53,{"start","end","deviceid","begin group","end group","calculate"},0),FALSE),"",$C53&amp;"_"&amp;MID(AO$1,FIND("::",AO$1,1)+2,LEN(AO$1)-FIND("::",AO$1,1)+1)&amp;".png")</f>
        <v>dadtd_norwegian.png</v>
      </c>
      <c r="AQ53" t="s">
        <v>439</v>
      </c>
      <c r="AR53" s="10" t="s">
        <v>440</v>
      </c>
      <c r="AV53" t="str">
        <f>IF(IFERROR(MATCH($A53,{"start","end","deviceid","begin group","end group","calculate"},0),FALSE),"",$C53&amp;"_"&amp;MID(AV$1,FIND("::",AV$1,1)+2,LEN(AV$1)-FIND("::",AV$1,1)+1)&amp;".png")</f>
        <v>dadtd_italian.png</v>
      </c>
      <c r="AX53" t="s">
        <v>441</v>
      </c>
      <c r="AY53" s="10" t="s">
        <v>442</v>
      </c>
      <c r="BC53" t="str">
        <f>IF(IFERROR(MATCH($A53,{"start","end","deviceid","begin group","end group","calculate"},0),FALSE),"",$C53&amp;"_"&amp;MID(BC$1,FIND("::",BC$1,1)+2,LEN(BC$1)-FIND("::",BC$1,1)+1)&amp;".png")</f>
        <v>dadtd_french.png</v>
      </c>
      <c r="BE53">
        <v>52</v>
      </c>
    </row>
    <row r="54" spans="1:57" ht="15" customHeight="1" x14ac:dyDescent="0.25">
      <c r="A54" t="s">
        <v>443</v>
      </c>
      <c r="B54" t="str">
        <f t="shared" si="2"/>
        <v>dab</v>
      </c>
      <c r="C54" t="s">
        <v>444</v>
      </c>
      <c r="D54" t="s">
        <v>445</v>
      </c>
      <c r="E54">
        <v>17</v>
      </c>
      <c r="F54" t="s">
        <v>59</v>
      </c>
      <c r="G54" t="s">
        <v>70</v>
      </c>
      <c r="H54" t="s">
        <v>76</v>
      </c>
      <c r="J54" t="s">
        <v>430</v>
      </c>
      <c r="O54" t="s">
        <v>446</v>
      </c>
      <c r="P54" t="s">
        <v>116</v>
      </c>
      <c r="T54" t="str">
        <f>IF(IFERROR(MATCH($A54,{"start","end","deviceid","begin group","end group","calculate"},0),FALSE),"",$C54&amp;"_"&amp;MID(T$1,FIND("::",T$1,1)+2,LEN(T$1)-FIND("::",T$1,1)+1)&amp;".png")</f>
        <v>dabf_english.png</v>
      </c>
      <c r="V54" t="s">
        <v>447</v>
      </c>
      <c r="W54" t="s">
        <v>118</v>
      </c>
      <c r="AA54" t="str">
        <f>IF(IFERROR(MATCH($A54,{"start","end","deviceid","begin group","end group","calculate"},0),FALSE),"",$C54&amp;"_"&amp;MID(AA$1,FIND("::",AA$1,1)+2,LEN(AA$1)-FIND("::",AA$1,1)+1)&amp;".png")</f>
        <v>dabf_canadianfrench.png</v>
      </c>
      <c r="AC54" t="s">
        <v>448</v>
      </c>
      <c r="AD54" t="s">
        <v>120</v>
      </c>
      <c r="AH54" t="str">
        <f>IF(IFERROR(MATCH($A54,{"start","end","deviceid","begin group","end group","calculate"},0),FALSE),"",$C54&amp;"_"&amp;MID(AH$1,FIND("::",AH$1,1)+2,LEN(AH$1)-FIND("::",AH$1,1)+1)&amp;".png")</f>
        <v>dabf_german.png</v>
      </c>
      <c r="AJ54" t="s">
        <v>449</v>
      </c>
      <c r="AK54" t="s">
        <v>122</v>
      </c>
      <c r="AO54" t="str">
        <f>IF(IFERROR(MATCH($A54,{"start","end","deviceid","begin group","end group","calculate"},0),FALSE),"",$C54&amp;"_"&amp;MID(AO$1,FIND("::",AO$1,1)+2,LEN(AO$1)-FIND("::",AO$1,1)+1)&amp;".png")</f>
        <v>dabf_norwegian.png</v>
      </c>
      <c r="AQ54" t="s">
        <v>450</v>
      </c>
      <c r="AR54" s="3" t="s">
        <v>124</v>
      </c>
      <c r="AV54" t="str">
        <f>IF(IFERROR(MATCH($A54,{"start","end","deviceid","begin group","end group","calculate"},0),FALSE),"",$C54&amp;"_"&amp;MID(AV$1,FIND("::",AV$1,1)+2,LEN(AV$1)-FIND("::",AV$1,1)+1)&amp;".png")</f>
        <v>dabf_italian.png</v>
      </c>
      <c r="AX54" t="s">
        <v>451</v>
      </c>
      <c r="AY54" s="1" t="s">
        <v>452</v>
      </c>
      <c r="BC54" t="str">
        <f>IF(IFERROR(MATCH($A54,{"start","end","deviceid","begin group","end group","calculate"},0),FALSE),"",$C54&amp;"_"&amp;MID(BC$1,FIND("::",BC$1,1)+2,LEN(BC$1)-FIND("::",BC$1,1)+1)&amp;".png")</f>
        <v>dabf_french.png</v>
      </c>
      <c r="BE54">
        <v>53</v>
      </c>
    </row>
    <row r="55" spans="1:57" ht="15" customHeight="1" x14ac:dyDescent="0.25">
      <c r="A55" t="s">
        <v>453</v>
      </c>
      <c r="B55" t="str">
        <f t="shared" si="2"/>
        <v>dcd</v>
      </c>
      <c r="C55" t="s">
        <v>454</v>
      </c>
      <c r="D55" t="s">
        <v>455</v>
      </c>
      <c r="E55">
        <v>18</v>
      </c>
      <c r="F55" t="s">
        <v>59</v>
      </c>
      <c r="G55" t="s">
        <v>70</v>
      </c>
      <c r="H55" t="s">
        <v>76</v>
      </c>
      <c r="J55" t="s">
        <v>60</v>
      </c>
      <c r="O55" t="s">
        <v>456</v>
      </c>
      <c r="P55" t="s">
        <v>457</v>
      </c>
      <c r="T55" t="str">
        <f>IF(IFERROR(MATCH($A55,{"start","end","deviceid","begin group","end group","calculate"},0),FALSE),"",$C55&amp;"_"&amp;MID(T$1,FIND("::",T$1,1)+2,LEN(T$1)-FIND("::",T$1,1)+1)&amp;".png")</f>
        <v>dcdtd_english.png</v>
      </c>
      <c r="V55" t="s">
        <v>458</v>
      </c>
      <c r="W55" t="s">
        <v>459</v>
      </c>
      <c r="AA55" t="str">
        <f>IF(IFERROR(MATCH($A55,{"start","end","deviceid","begin group","end group","calculate"},0),FALSE),"",$C55&amp;"_"&amp;MID(AA$1,FIND("::",AA$1,1)+2,LEN(AA$1)-FIND("::",AA$1,1)+1)&amp;".png")</f>
        <v>dcdtd_canadianfrench.png</v>
      </c>
      <c r="AC55" t="s">
        <v>460</v>
      </c>
      <c r="AD55" t="s">
        <v>461</v>
      </c>
      <c r="AH55" t="str">
        <f>IF(IFERROR(MATCH($A55,{"start","end","deviceid","begin group","end group","calculate"},0),FALSE),"",$C55&amp;"_"&amp;MID(AH$1,FIND("::",AH$1,1)+2,LEN(AH$1)-FIND("::",AH$1,1)+1)&amp;".png")</f>
        <v>dcdtd_german.png</v>
      </c>
      <c r="AJ55" t="s">
        <v>462</v>
      </c>
      <c r="AK55" t="s">
        <v>463</v>
      </c>
      <c r="AO55" t="str">
        <f>IF(IFERROR(MATCH($A55,{"start","end","deviceid","begin group","end group","calculate"},0),FALSE),"",$C55&amp;"_"&amp;MID(AO$1,FIND("::",AO$1,1)+2,LEN(AO$1)-FIND("::",AO$1,1)+1)&amp;".png")</f>
        <v>dcdtd_norwegian.png</v>
      </c>
      <c r="AQ55" t="s">
        <v>464</v>
      </c>
      <c r="AR55" s="1" t="s">
        <v>465</v>
      </c>
      <c r="AV55" t="str">
        <f>IF(IFERROR(MATCH($A55,{"start","end","deviceid","begin group","end group","calculate"},0),FALSE),"",$C55&amp;"_"&amp;MID(AV$1,FIND("::",AV$1,1)+2,LEN(AV$1)-FIND("::",AV$1,1)+1)&amp;".png")</f>
        <v>dcdtd_italian.png</v>
      </c>
      <c r="AX55" t="s">
        <v>466</v>
      </c>
      <c r="AY55" s="1" t="s">
        <v>467</v>
      </c>
      <c r="BC55" t="str">
        <f>IF(IFERROR(MATCH($A55,{"start","end","deviceid","begin group","end group","calculate"},0),FALSE),"",$C55&amp;"_"&amp;MID(BC$1,FIND("::",BC$1,1)+2,LEN(BC$1)-FIND("::",BC$1,1)+1)&amp;".png")</f>
        <v>dcdtd_french.png</v>
      </c>
      <c r="BE55">
        <v>54</v>
      </c>
    </row>
    <row r="56" spans="1:57" ht="15" customHeight="1" x14ac:dyDescent="0.25">
      <c r="A56" s="2" t="s">
        <v>103</v>
      </c>
      <c r="B56" t="str">
        <f t="shared" si="2"/>
        <v/>
      </c>
      <c r="C56" t="s">
        <v>183</v>
      </c>
      <c r="F56" t="s">
        <v>59</v>
      </c>
      <c r="T56" t="str">
        <f>IF(IFERROR(MATCH($A56,{"start","end","deviceid","begin group","end group","calculate"},0),FALSE),"",$C56&amp;"_"&amp;MID(T$1,FIND("::",T$1,1)+2,LEN(T$1)-FIND("::",T$1,1)+1)&amp;".png")</f>
        <v/>
      </c>
      <c r="AA56" t="str">
        <f>IF(IFERROR(MATCH($A56,{"start","end","deviceid","begin group","end group","calculate"},0),FALSE),"",$C56&amp;"_"&amp;MID(AA$1,FIND("::",AA$1,1)+2,LEN(AA$1)-FIND("::",AA$1,1)+1)&amp;".png")</f>
        <v/>
      </c>
      <c r="AH56" t="str">
        <f>IF(IFERROR(MATCH($A56,{"start","end","deviceid","begin group","end group","calculate"},0),FALSE),"",$C56&amp;"_"&amp;MID(AH$1,FIND("::",AH$1,1)+2,LEN(AH$1)-FIND("::",AH$1,1)+1)&amp;".png")</f>
        <v/>
      </c>
      <c r="AO56" t="str">
        <f>IF(IFERROR(MATCH($A56,{"start","end","deviceid","begin group","end group","calculate"},0),FALSE),"",$C56&amp;"_"&amp;MID(AO$1,FIND("::",AO$1,1)+2,LEN(AO$1)-FIND("::",AO$1,1)+1)&amp;".png")</f>
        <v/>
      </c>
      <c r="AR56" s="1"/>
      <c r="AV56" t="str">
        <f>IF(IFERROR(MATCH($A56,{"start","end","deviceid","begin group","end group","calculate"},0),FALSE),"",$C56&amp;"_"&amp;MID(AV$1,FIND("::",AV$1,1)+2,LEN(AV$1)-FIND("::",AV$1,1)+1)&amp;".png")</f>
        <v/>
      </c>
      <c r="BC56" t="str">
        <f>IF(IFERROR(MATCH($A56,{"start","end","deviceid","begin group","end group","calculate"},0),FALSE),"",$C56&amp;"_"&amp;MID(BC$1,FIND("::",BC$1,1)+2,LEN(BC$1)-FIND("::",BC$1,1)+1)&amp;".png")</f>
        <v/>
      </c>
      <c r="BE56">
        <v>55</v>
      </c>
    </row>
    <row r="57" spans="1:57" ht="15" customHeight="1" x14ac:dyDescent="0.25">
      <c r="A57" s="2" t="s">
        <v>65</v>
      </c>
      <c r="B57" t="str">
        <f t="shared" si="2"/>
        <v/>
      </c>
      <c r="C57" t="s">
        <v>468</v>
      </c>
      <c r="F57" t="s">
        <v>59</v>
      </c>
      <c r="O57" t="s">
        <v>469</v>
      </c>
      <c r="T57" t="str">
        <f>IF(IFERROR(MATCH($A57,{"start","end","deviceid","begin group","end group","calculate"},0),FALSE),"",$C57&amp;"_"&amp;MID(T$1,FIND("::",T$1,1)+2,LEN(T$1)-FIND("::",T$1,1)+1)&amp;".png")</f>
        <v/>
      </c>
      <c r="V57" t="s">
        <v>470</v>
      </c>
      <c r="AA57" t="str">
        <f>IF(IFERROR(MATCH($A57,{"start","end","deviceid","begin group","end group","calculate"},0),FALSE),"",$C57&amp;"_"&amp;MID(AA$1,FIND("::",AA$1,1)+2,LEN(AA$1)-FIND("::",AA$1,1)+1)&amp;".png")</f>
        <v/>
      </c>
      <c r="AC57" t="s">
        <v>471</v>
      </c>
      <c r="AH57" t="str">
        <f>IF(IFERROR(MATCH($A57,{"start","end","deviceid","begin group","end group","calculate"},0),FALSE),"",$C57&amp;"_"&amp;MID(AH$1,FIND("::",AH$1,1)+2,LEN(AH$1)-FIND("::",AH$1,1)+1)&amp;".png")</f>
        <v/>
      </c>
      <c r="AJ57" t="s">
        <v>472</v>
      </c>
      <c r="AO57" t="str">
        <f>IF(IFERROR(MATCH($A57,{"start","end","deviceid","begin group","end group","calculate"},0),FALSE),"",$C57&amp;"_"&amp;MID(AO$1,FIND("::",AO$1,1)+2,LEN(AO$1)-FIND("::",AO$1,1)+1)&amp;".png")</f>
        <v/>
      </c>
      <c r="AQ57" t="s">
        <v>473</v>
      </c>
      <c r="AR57" s="1"/>
      <c r="AV57" t="str">
        <f>IF(IFERROR(MATCH($A57,{"start","end","deviceid","begin group","end group","calculate"},0),FALSE),"",$C57&amp;"_"&amp;MID(AV$1,FIND("::",AV$1,1)+2,LEN(AV$1)-FIND("::",AV$1,1)+1)&amp;".png")</f>
        <v/>
      </c>
      <c r="AX57" t="s">
        <v>474</v>
      </c>
      <c r="BC57" t="str">
        <f>IF(IFERROR(MATCH($A57,{"start","end","deviceid","begin group","end group","calculate"},0),FALSE),"",$C57&amp;"_"&amp;MID(BC$1,FIND("::",BC$1,1)+2,LEN(BC$1)-FIND("::",BC$1,1)+1)&amp;".png")</f>
        <v/>
      </c>
      <c r="BE57">
        <v>56</v>
      </c>
    </row>
    <row r="58" spans="1:57" ht="15" customHeight="1" x14ac:dyDescent="0.25">
      <c r="A58" t="s">
        <v>68</v>
      </c>
      <c r="B58" t="str">
        <f t="shared" si="2"/>
        <v/>
      </c>
      <c r="C58" t="s">
        <v>475</v>
      </c>
      <c r="F58" t="s">
        <v>59</v>
      </c>
      <c r="J58" t="s">
        <v>60</v>
      </c>
      <c r="K58" t="s">
        <v>70</v>
      </c>
      <c r="O58" t="s">
        <v>469</v>
      </c>
      <c r="P58" t="s">
        <v>476</v>
      </c>
      <c r="T58" t="str">
        <f>IF(IFERROR(MATCH($A58,{"start","end","deviceid","begin group","end group","calculate"},0),FALSE),"",$C58&amp;"_"&amp;MID(T$1,FIND("::",T$1,1)+2,LEN(T$1)-FIND("::",T$1,1)+1)&amp;".png")</f>
        <v>nl_dth_english.png</v>
      </c>
      <c r="V58" t="s">
        <v>470</v>
      </c>
      <c r="W58" t="s">
        <v>477</v>
      </c>
      <c r="AA58" t="str">
        <f>IF(IFERROR(MATCH($A58,{"start","end","deviceid","begin group","end group","calculate"},0),FALSE),"",$C58&amp;"_"&amp;MID(AA$1,FIND("::",AA$1,1)+2,LEN(AA$1)-FIND("::",AA$1,1)+1)&amp;".png")</f>
        <v>nl_dth_canadianfrench.png</v>
      </c>
      <c r="AC58" t="s">
        <v>471</v>
      </c>
      <c r="AD58" t="s">
        <v>478</v>
      </c>
      <c r="AH58" t="str">
        <f>IF(IFERROR(MATCH($A58,{"start","end","deviceid","begin group","end group","calculate"},0),FALSE),"",$C58&amp;"_"&amp;MID(AH$1,FIND("::",AH$1,1)+2,LEN(AH$1)-FIND("::",AH$1,1)+1)&amp;".png")</f>
        <v>nl_dth_german.png</v>
      </c>
      <c r="AJ58" t="s">
        <v>472</v>
      </c>
      <c r="AK58" t="s">
        <v>479</v>
      </c>
      <c r="AO58" t="str">
        <f>IF(IFERROR(MATCH($A58,{"start","end","deviceid","begin group","end group","calculate"},0),FALSE),"",$C58&amp;"_"&amp;MID(AO$1,FIND("::",AO$1,1)+2,LEN(AO$1)-FIND("::",AO$1,1)+1)&amp;".png")</f>
        <v>nl_dth_norwegian.png</v>
      </c>
      <c r="AQ58" s="1" t="s">
        <v>473</v>
      </c>
      <c r="AR58" s="1" t="s">
        <v>480</v>
      </c>
      <c r="AV58" t="str">
        <f>IF(IFERROR(MATCH($A58,{"start","end","deviceid","begin group","end group","calculate"},0),FALSE),"",$C58&amp;"_"&amp;MID(AV$1,FIND("::",AV$1,1)+2,LEN(AV$1)-FIND("::",AV$1,1)+1)&amp;".png")</f>
        <v>nl_dth_italian.png</v>
      </c>
      <c r="AX58" s="6" t="s">
        <v>474</v>
      </c>
      <c r="AY58" s="1" t="s">
        <v>481</v>
      </c>
      <c r="BC58" t="str">
        <f>IF(IFERROR(MATCH($A58,{"start","end","deviceid","begin group","end group","calculate"},0),FALSE),"",$C58&amp;"_"&amp;MID(BC$1,FIND("::",BC$1,1)+2,LEN(BC$1)-FIND("::",BC$1,1)+1)&amp;".png")</f>
        <v>nl_dth_french.png</v>
      </c>
      <c r="BE58">
        <v>57</v>
      </c>
    </row>
    <row r="59" spans="1:57" ht="15" customHeight="1" x14ac:dyDescent="0.25">
      <c r="A59" t="s">
        <v>174</v>
      </c>
      <c r="B59" t="str">
        <f t="shared" si="2"/>
        <v>yn</v>
      </c>
      <c r="C59" t="s">
        <v>482</v>
      </c>
      <c r="D59" t="s">
        <v>483</v>
      </c>
      <c r="E59">
        <v>19</v>
      </c>
      <c r="F59" t="s">
        <v>75</v>
      </c>
      <c r="G59" t="s">
        <v>70</v>
      </c>
      <c r="H59" t="s">
        <v>76</v>
      </c>
      <c r="O59" t="s">
        <v>484</v>
      </c>
      <c r="P59" t="s">
        <v>116</v>
      </c>
      <c r="T59" t="str">
        <f>IF(IFERROR(MATCH($A59,{"start","end","deviceid","begin group","end group","calculate"},0),FALSE),"",$C59&amp;"_"&amp;MID(T$1,FIND("::",T$1,1)+2,LEN(T$1)-FIND("::",T$1,1)+1)&amp;".png")</f>
        <v>dtmdc_english.png</v>
      </c>
      <c r="V59" t="s">
        <v>485</v>
      </c>
      <c r="W59" t="s">
        <v>118</v>
      </c>
      <c r="AA59" t="str">
        <f>IF(IFERROR(MATCH($A59,{"start","end","deviceid","begin group","end group","calculate"},0),FALSE),"",$C59&amp;"_"&amp;MID(AA$1,FIND("::",AA$1,1)+2,LEN(AA$1)-FIND("::",AA$1,1)+1)&amp;".png")</f>
        <v>dtmdc_canadianfrench.png</v>
      </c>
      <c r="AC59" t="s">
        <v>486</v>
      </c>
      <c r="AD59" t="s">
        <v>120</v>
      </c>
      <c r="AH59" t="str">
        <f>IF(IFERROR(MATCH($A59,{"start","end","deviceid","begin group","end group","calculate"},0),FALSE),"",$C59&amp;"_"&amp;MID(AH$1,FIND("::",AH$1,1)+2,LEN(AH$1)-FIND("::",AH$1,1)+1)&amp;".png")</f>
        <v>dtmdc_german.png</v>
      </c>
      <c r="AJ59" t="s">
        <v>487</v>
      </c>
      <c r="AK59" t="s">
        <v>122</v>
      </c>
      <c r="AO59" t="str">
        <f>IF(IFERROR(MATCH($A59,{"start","end","deviceid","begin group","end group","calculate"},0),FALSE),"",$C59&amp;"_"&amp;MID(AO$1,FIND("::",AO$1,1)+2,LEN(AO$1)-FIND("::",AO$1,1)+1)&amp;".png")</f>
        <v>dtmdc_norwegian.png</v>
      </c>
      <c r="AQ59" t="s">
        <v>488</v>
      </c>
      <c r="AR59" s="3" t="s">
        <v>124</v>
      </c>
      <c r="AV59" t="str">
        <f>IF(IFERROR(MATCH($A59,{"start","end","deviceid","begin group","end group","calculate"},0),FALSE),"",$C59&amp;"_"&amp;MID(AV$1,FIND("::",AV$1,1)+2,LEN(AV$1)-FIND("::",AV$1,1)+1)&amp;".png")</f>
        <v>dtmdc_italian.png</v>
      </c>
      <c r="AX59" t="s">
        <v>489</v>
      </c>
      <c r="AY59" s="1" t="s">
        <v>118</v>
      </c>
      <c r="BC59" t="str">
        <f>IF(IFERROR(MATCH($A59,{"start","end","deviceid","begin group","end group","calculate"},0),FALSE),"",$C59&amp;"_"&amp;MID(BC$1,FIND("::",BC$1,1)+2,LEN(BC$1)-FIND("::",BC$1,1)+1)&amp;".png")</f>
        <v>dtmdc_french.png</v>
      </c>
      <c r="BE59">
        <v>58</v>
      </c>
    </row>
    <row r="60" spans="1:57" ht="15" customHeight="1" x14ac:dyDescent="0.25">
      <c r="A60" t="s">
        <v>174</v>
      </c>
      <c r="B60" t="str">
        <f t="shared" si="2"/>
        <v>yn</v>
      </c>
      <c r="C60" t="s">
        <v>490</v>
      </c>
      <c r="D60" t="s">
        <v>491</v>
      </c>
      <c r="E60">
        <v>19</v>
      </c>
      <c r="F60" t="s">
        <v>75</v>
      </c>
      <c r="G60" t="s">
        <v>70</v>
      </c>
      <c r="H60" t="s">
        <v>76</v>
      </c>
      <c r="O60" t="s">
        <v>492</v>
      </c>
      <c r="P60" t="s">
        <v>116</v>
      </c>
      <c r="T60" t="str">
        <f>IF(IFERROR(MATCH($A60,{"start","end","deviceid","begin group","end group","calculate"},0),FALSE),"",$C60&amp;"_"&amp;MID(T$1,FIND("::",T$1,1)+2,LEN(T$1)-FIND("::",T$1,1)+1)&amp;".png")</f>
        <v>dtboc_english.png</v>
      </c>
      <c r="V60" t="s">
        <v>493</v>
      </c>
      <c r="W60" t="s">
        <v>118</v>
      </c>
      <c r="AA60" t="str">
        <f>IF(IFERROR(MATCH($A60,{"start","end","deviceid","begin group","end group","calculate"},0),FALSE),"",$C60&amp;"_"&amp;MID(AA$1,FIND("::",AA$1,1)+2,LEN(AA$1)-FIND("::",AA$1,1)+1)&amp;".png")</f>
        <v>dtboc_canadianfrench.png</v>
      </c>
      <c r="AC60" t="s">
        <v>494</v>
      </c>
      <c r="AD60" t="s">
        <v>120</v>
      </c>
      <c r="AH60" t="str">
        <f>IF(IFERROR(MATCH($A60,{"start","end","deviceid","begin group","end group","calculate"},0),FALSE),"",$C60&amp;"_"&amp;MID(AH$1,FIND("::",AH$1,1)+2,LEN(AH$1)-FIND("::",AH$1,1)+1)&amp;".png")</f>
        <v>dtboc_german.png</v>
      </c>
      <c r="AJ60" t="s">
        <v>495</v>
      </c>
      <c r="AK60" t="s">
        <v>122</v>
      </c>
      <c r="AO60" t="str">
        <f>IF(IFERROR(MATCH($A60,{"start","end","deviceid","begin group","end group","calculate"},0),FALSE),"",$C60&amp;"_"&amp;MID(AO$1,FIND("::",AO$1,1)+2,LEN(AO$1)-FIND("::",AO$1,1)+1)&amp;".png")</f>
        <v>dtboc_norwegian.png</v>
      </c>
      <c r="AQ60" t="s">
        <v>496</v>
      </c>
      <c r="AR60" s="3" t="s">
        <v>124</v>
      </c>
      <c r="AV60" t="str">
        <f>IF(IFERROR(MATCH($A60,{"start","end","deviceid","begin group","end group","calculate"},0),FALSE),"",$C60&amp;"_"&amp;MID(AV$1,FIND("::",AV$1,1)+2,LEN(AV$1)-FIND("::",AV$1,1)+1)&amp;".png")</f>
        <v>dtboc_italian.png</v>
      </c>
      <c r="AX60" t="s">
        <v>497</v>
      </c>
      <c r="AY60" s="1" t="s">
        <v>118</v>
      </c>
      <c r="BC60" t="str">
        <f>IF(IFERROR(MATCH($A60,{"start","end","deviceid","begin group","end group","calculate"},0),FALSE),"",$C60&amp;"_"&amp;MID(BC$1,FIND("::",BC$1,1)+2,LEN(BC$1)-FIND("::",BC$1,1)+1)&amp;".png")</f>
        <v>dtboc_french.png</v>
      </c>
      <c r="BE60">
        <v>59</v>
      </c>
    </row>
    <row r="61" spans="1:57" ht="15" customHeight="1" x14ac:dyDescent="0.25">
      <c r="A61" t="s">
        <v>174</v>
      </c>
      <c r="B61" t="str">
        <f t="shared" si="2"/>
        <v>yn</v>
      </c>
      <c r="C61" t="s">
        <v>498</v>
      </c>
      <c r="D61" t="s">
        <v>499</v>
      </c>
      <c r="E61">
        <v>19</v>
      </c>
      <c r="F61" t="s">
        <v>75</v>
      </c>
      <c r="G61" t="s">
        <v>70</v>
      </c>
      <c r="H61" t="s">
        <v>76</v>
      </c>
      <c r="O61" t="s">
        <v>500</v>
      </c>
      <c r="P61" t="s">
        <v>116</v>
      </c>
      <c r="T61" t="str">
        <f>IF(IFERROR(MATCH($A61,{"start","end","deviceid","begin group","end group","calculate"},0),FALSE),"",$C61&amp;"_"&amp;MID(T$1,FIND("::",T$1,1)+2,LEN(T$1)-FIND("::",T$1,1)+1)&amp;".png")</f>
        <v>dtbnc_english.png</v>
      </c>
      <c r="V61" t="s">
        <v>501</v>
      </c>
      <c r="W61" t="s">
        <v>118</v>
      </c>
      <c r="AA61" t="str">
        <f>IF(IFERROR(MATCH($A61,{"start","end","deviceid","begin group","end group","calculate"},0),FALSE),"",$C61&amp;"_"&amp;MID(AA$1,FIND("::",AA$1,1)+2,LEN(AA$1)-FIND("::",AA$1,1)+1)&amp;".png")</f>
        <v>dtbnc_canadianfrench.png</v>
      </c>
      <c r="AC61" t="s">
        <v>502</v>
      </c>
      <c r="AD61" t="s">
        <v>120</v>
      </c>
      <c r="AH61" t="str">
        <f>IF(IFERROR(MATCH($A61,{"start","end","deviceid","begin group","end group","calculate"},0),FALSE),"",$C61&amp;"_"&amp;MID(AH$1,FIND("::",AH$1,1)+2,LEN(AH$1)-FIND("::",AH$1,1)+1)&amp;".png")</f>
        <v>dtbnc_german.png</v>
      </c>
      <c r="AJ61" t="s">
        <v>503</v>
      </c>
      <c r="AK61" t="s">
        <v>122</v>
      </c>
      <c r="AO61" t="str">
        <f>IF(IFERROR(MATCH($A61,{"start","end","deviceid","begin group","end group","calculate"},0),FALSE),"",$C61&amp;"_"&amp;MID(AO$1,FIND("::",AO$1,1)+2,LEN(AO$1)-FIND("::",AO$1,1)+1)&amp;".png")</f>
        <v>dtbnc_norwegian.png</v>
      </c>
      <c r="AQ61" t="s">
        <v>504</v>
      </c>
      <c r="AR61" s="3" t="s">
        <v>124</v>
      </c>
      <c r="AV61" t="str">
        <f>IF(IFERROR(MATCH($A61,{"start","end","deviceid","begin group","end group","calculate"},0),FALSE),"",$C61&amp;"_"&amp;MID(AV$1,FIND("::",AV$1,1)+2,LEN(AV$1)-FIND("::",AV$1,1)+1)&amp;".png")</f>
        <v>dtbnc_italian.png</v>
      </c>
      <c r="AX61" t="s">
        <v>505</v>
      </c>
      <c r="AY61" s="1" t="s">
        <v>118</v>
      </c>
      <c r="BC61" t="str">
        <f>IF(IFERROR(MATCH($A61,{"start","end","deviceid","begin group","end group","calculate"},0),FALSE),"",$C61&amp;"_"&amp;MID(BC$1,FIND("::",BC$1,1)+2,LEN(BC$1)-FIND("::",BC$1,1)+1)&amp;".png")</f>
        <v>dtbnc_french.png</v>
      </c>
      <c r="BE61">
        <v>60</v>
      </c>
    </row>
    <row r="62" spans="1:57" ht="15" customHeight="1" x14ac:dyDescent="0.25">
      <c r="A62" t="s">
        <v>174</v>
      </c>
      <c r="B62" t="str">
        <f t="shared" si="2"/>
        <v>yn</v>
      </c>
      <c r="C62" t="s">
        <v>506</v>
      </c>
      <c r="D62" t="s">
        <v>507</v>
      </c>
      <c r="E62">
        <v>19</v>
      </c>
      <c r="F62" t="s">
        <v>75</v>
      </c>
      <c r="G62" t="s">
        <v>70</v>
      </c>
      <c r="H62" t="s">
        <v>76</v>
      </c>
      <c r="O62" t="s">
        <v>508</v>
      </c>
      <c r="P62" t="s">
        <v>116</v>
      </c>
      <c r="T62" t="str">
        <f>IF(IFERROR(MATCH($A62,{"start","end","deviceid","begin group","end group","calculate"},0),FALSE),"",$C62&amp;"_"&amp;MID(T$1,FIND("::",T$1,1)+2,LEN(T$1)-FIND("::",T$1,1)+1)&amp;".png")</f>
        <v>dtdtc_english.png</v>
      </c>
      <c r="V62" t="s">
        <v>509</v>
      </c>
      <c r="W62" t="s">
        <v>118</v>
      </c>
      <c r="AA62" t="str">
        <f>IF(IFERROR(MATCH($A62,{"start","end","deviceid","begin group","end group","calculate"},0),FALSE),"",$C62&amp;"_"&amp;MID(AA$1,FIND("::",AA$1,1)+2,LEN(AA$1)-FIND("::",AA$1,1)+1)&amp;".png")</f>
        <v>dtdtc_canadianfrench.png</v>
      </c>
      <c r="AC62" t="s">
        <v>510</v>
      </c>
      <c r="AD62" t="s">
        <v>120</v>
      </c>
      <c r="AH62" t="str">
        <f>IF(IFERROR(MATCH($A62,{"start","end","deviceid","begin group","end group","calculate"},0),FALSE),"",$C62&amp;"_"&amp;MID(AH$1,FIND("::",AH$1,1)+2,LEN(AH$1)-FIND("::",AH$1,1)+1)&amp;".png")</f>
        <v>dtdtc_german.png</v>
      </c>
      <c r="AJ62" t="s">
        <v>511</v>
      </c>
      <c r="AK62" t="s">
        <v>122</v>
      </c>
      <c r="AO62" t="str">
        <f>IF(IFERROR(MATCH($A62,{"start","end","deviceid","begin group","end group","calculate"},0),FALSE),"",$C62&amp;"_"&amp;MID(AO$1,FIND("::",AO$1,1)+2,LEN(AO$1)-FIND("::",AO$1,1)+1)&amp;".png")</f>
        <v>dtdtc_norwegian.png</v>
      </c>
      <c r="AQ62" t="s">
        <v>512</v>
      </c>
      <c r="AR62" s="3" t="s">
        <v>124</v>
      </c>
      <c r="AV62" t="str">
        <f>IF(IFERROR(MATCH($A62,{"start","end","deviceid","begin group","end group","calculate"},0),FALSE),"",$C62&amp;"_"&amp;MID(AV$1,FIND("::",AV$1,1)+2,LEN(AV$1)-FIND("::",AV$1,1)+1)&amp;".png")</f>
        <v>dtdtc_italian.png</v>
      </c>
      <c r="AX62" t="s">
        <v>513</v>
      </c>
      <c r="AY62" s="1" t="s">
        <v>118</v>
      </c>
      <c r="BC62" t="str">
        <f>IF(IFERROR(MATCH($A62,{"start","end","deviceid","begin group","end group","calculate"},0),FALSE),"",$C62&amp;"_"&amp;MID(BC$1,FIND("::",BC$1,1)+2,LEN(BC$1)-FIND("::",BC$1,1)+1)&amp;".png")</f>
        <v>dtdtc_french.png</v>
      </c>
      <c r="BE62">
        <v>61</v>
      </c>
    </row>
    <row r="63" spans="1:57" ht="15" customHeight="1" x14ac:dyDescent="0.25">
      <c r="A63" t="s">
        <v>174</v>
      </c>
      <c r="B63" t="str">
        <f t="shared" si="2"/>
        <v>yn</v>
      </c>
      <c r="C63" t="s">
        <v>514</v>
      </c>
      <c r="D63" t="s">
        <v>515</v>
      </c>
      <c r="E63">
        <v>19</v>
      </c>
      <c r="F63" t="s">
        <v>75</v>
      </c>
      <c r="G63" t="s">
        <v>70</v>
      </c>
      <c r="H63" t="s">
        <v>76</v>
      </c>
      <c r="O63" t="s">
        <v>516</v>
      </c>
      <c r="P63" t="s">
        <v>116</v>
      </c>
      <c r="T63" t="str">
        <f>IF(IFERROR(MATCH($A63,{"start","end","deviceid","begin group","end group","calculate"},0),FALSE),"",$C63&amp;"_"&amp;MID(T$1,FIND("::",T$1,1)+2,LEN(T$1)-FIND("::",T$1,1)+1)&amp;".png")</f>
        <v>dtcrc_english.png</v>
      </c>
      <c r="V63" t="s">
        <v>517</v>
      </c>
      <c r="W63" t="s">
        <v>118</v>
      </c>
      <c r="AA63" t="str">
        <f>IF(IFERROR(MATCH($A63,{"start","end","deviceid","begin group","end group","calculate"},0),FALSE),"",$C63&amp;"_"&amp;MID(AA$1,FIND("::",AA$1,1)+2,LEN(AA$1)-FIND("::",AA$1,1)+1)&amp;".png")</f>
        <v>dtcrc_canadianfrench.png</v>
      </c>
      <c r="AC63" t="s">
        <v>518</v>
      </c>
      <c r="AD63" t="s">
        <v>120</v>
      </c>
      <c r="AH63" t="str">
        <f>IF(IFERROR(MATCH($A63,{"start","end","deviceid","begin group","end group","calculate"},0),FALSE),"",$C63&amp;"_"&amp;MID(AH$1,FIND("::",AH$1,1)+2,LEN(AH$1)-FIND("::",AH$1,1)+1)&amp;".png")</f>
        <v>dtcrc_german.png</v>
      </c>
      <c r="AJ63" t="s">
        <v>519</v>
      </c>
      <c r="AK63" t="s">
        <v>122</v>
      </c>
      <c r="AO63" t="str">
        <f>IF(IFERROR(MATCH($A63,{"start","end","deviceid","begin group","end group","calculate"},0),FALSE),"",$C63&amp;"_"&amp;MID(AO$1,FIND("::",AO$1,1)+2,LEN(AO$1)-FIND("::",AO$1,1)+1)&amp;".png")</f>
        <v>dtcrc_norwegian.png</v>
      </c>
      <c r="AQ63" t="s">
        <v>520</v>
      </c>
      <c r="AR63" s="3" t="s">
        <v>124</v>
      </c>
      <c r="AV63" t="str">
        <f>IF(IFERROR(MATCH($A63,{"start","end","deviceid","begin group","end group","calculate"},0),FALSE),"",$C63&amp;"_"&amp;MID(AV$1,FIND("::",AV$1,1)+2,LEN(AV$1)-FIND("::",AV$1,1)+1)&amp;".png")</f>
        <v>dtcrc_italian.png</v>
      </c>
      <c r="AX63" t="s">
        <v>521</v>
      </c>
      <c r="AY63" s="1" t="s">
        <v>118</v>
      </c>
      <c r="BC63" t="str">
        <f>IF(IFERROR(MATCH($A63,{"start","end","deviceid","begin group","end group","calculate"},0),FALSE),"",$C63&amp;"_"&amp;MID(BC$1,FIND("::",BC$1,1)+2,LEN(BC$1)-FIND("::",BC$1,1)+1)&amp;".png")</f>
        <v>dtcrc_french.png</v>
      </c>
      <c r="BE63">
        <v>62</v>
      </c>
    </row>
    <row r="64" spans="1:57" ht="15" customHeight="1" x14ac:dyDescent="0.25">
      <c r="A64" t="s">
        <v>174</v>
      </c>
      <c r="B64" t="str">
        <f t="shared" si="2"/>
        <v>yn</v>
      </c>
      <c r="C64" t="s">
        <v>522</v>
      </c>
      <c r="D64" t="s">
        <v>523</v>
      </c>
      <c r="E64">
        <v>19</v>
      </c>
      <c r="F64" t="s">
        <v>75</v>
      </c>
      <c r="G64" t="s">
        <v>70</v>
      </c>
      <c r="H64" t="s">
        <v>76</v>
      </c>
      <c r="O64" t="s">
        <v>524</v>
      </c>
      <c r="P64" t="s">
        <v>116</v>
      </c>
      <c r="T64" t="str">
        <f>IF(IFERROR(MATCH($A64,{"start","end","deviceid","begin group","end group","calculate"},0),FALSE),"",$C64&amp;"_"&amp;MID(T$1,FIND("::",T$1,1)+2,LEN(T$1)-FIND("::",T$1,1)+1)&amp;".png")</f>
        <v>dtnac_english.png</v>
      </c>
      <c r="V64" t="s">
        <v>525</v>
      </c>
      <c r="W64" t="s">
        <v>118</v>
      </c>
      <c r="AA64" t="str">
        <f>IF(IFERROR(MATCH($A64,{"start","end","deviceid","begin group","end group","calculate"},0),FALSE),"",$C64&amp;"_"&amp;MID(AA$1,FIND("::",AA$1,1)+2,LEN(AA$1)-FIND("::",AA$1,1)+1)&amp;".png")</f>
        <v>dtnac_canadianfrench.png</v>
      </c>
      <c r="AC64" t="s">
        <v>526</v>
      </c>
      <c r="AD64" t="s">
        <v>120</v>
      </c>
      <c r="AH64" t="str">
        <f>IF(IFERROR(MATCH($A64,{"start","end","deviceid","begin group","end group","calculate"},0),FALSE),"",$C64&amp;"_"&amp;MID(AH$1,FIND("::",AH$1,1)+2,LEN(AH$1)-FIND("::",AH$1,1)+1)&amp;".png")</f>
        <v>dtnac_german.png</v>
      </c>
      <c r="AJ64" t="s">
        <v>527</v>
      </c>
      <c r="AK64" t="s">
        <v>122</v>
      </c>
      <c r="AO64" t="str">
        <f>IF(IFERROR(MATCH($A64,{"start","end","deviceid","begin group","end group","calculate"},0),FALSE),"",$C64&amp;"_"&amp;MID(AO$1,FIND("::",AO$1,1)+2,LEN(AO$1)-FIND("::",AO$1,1)+1)&amp;".png")</f>
        <v>dtnac_norwegian.png</v>
      </c>
      <c r="AQ64" t="s">
        <v>528</v>
      </c>
      <c r="AR64" s="3" t="s">
        <v>124</v>
      </c>
      <c r="AV64" t="str">
        <f>IF(IFERROR(MATCH($A64,{"start","end","deviceid","begin group","end group","calculate"},0),FALSE),"",$C64&amp;"_"&amp;MID(AV$1,FIND("::",AV$1,1)+2,LEN(AV$1)-FIND("::",AV$1,1)+1)&amp;".png")</f>
        <v>dtnac_italian.png</v>
      </c>
      <c r="AX64" t="s">
        <v>529</v>
      </c>
      <c r="AY64" s="1" t="s">
        <v>118</v>
      </c>
      <c r="BC64" t="str">
        <f>IF(IFERROR(MATCH($A64,{"start","end","deviceid","begin group","end group","calculate"},0),FALSE),"",$C64&amp;"_"&amp;MID(BC$1,FIND("::",BC$1,1)+2,LEN(BC$1)-FIND("::",BC$1,1)+1)&amp;".png")</f>
        <v>dtnac_french.png</v>
      </c>
      <c r="BE64">
        <v>63</v>
      </c>
    </row>
    <row r="65" spans="1:57" ht="15" customHeight="1" x14ac:dyDescent="0.25">
      <c r="A65" t="s">
        <v>174</v>
      </c>
      <c r="B65" t="str">
        <f t="shared" si="2"/>
        <v>yn</v>
      </c>
      <c r="C65" t="s">
        <v>530</v>
      </c>
      <c r="D65" t="s">
        <v>531</v>
      </c>
      <c r="E65">
        <v>19</v>
      </c>
      <c r="F65" t="s">
        <v>75</v>
      </c>
      <c r="G65" t="s">
        <v>70</v>
      </c>
      <c r="H65" t="s">
        <v>76</v>
      </c>
      <c r="O65" t="s">
        <v>532</v>
      </c>
      <c r="P65" t="s">
        <v>116</v>
      </c>
      <c r="T65" t="str">
        <f>IF(IFERROR(MATCH($A65,{"start","end","deviceid","begin group","end group","calculate"},0),FALSE),"",$C65&amp;"_"&amp;MID(T$1,FIND("::",T$1,1)+2,LEN(T$1)-FIND("::",T$1,1)+1)&amp;".png")</f>
        <v>dtdcc_english.png</v>
      </c>
      <c r="V65" t="s">
        <v>533</v>
      </c>
      <c r="W65" t="s">
        <v>118</v>
      </c>
      <c r="AA65" t="str">
        <f>IF(IFERROR(MATCH($A65,{"start","end","deviceid","begin group","end group","calculate"},0),FALSE),"",$C65&amp;"_"&amp;MID(AA$1,FIND("::",AA$1,1)+2,LEN(AA$1)-FIND("::",AA$1,1)+1)&amp;".png")</f>
        <v>dtdcc_canadianfrench.png</v>
      </c>
      <c r="AC65" t="s">
        <v>534</v>
      </c>
      <c r="AD65" t="s">
        <v>120</v>
      </c>
      <c r="AH65" t="str">
        <f>IF(IFERROR(MATCH($A65,{"start","end","deviceid","begin group","end group","calculate"},0),FALSE),"",$C65&amp;"_"&amp;MID(AH$1,FIND("::",AH$1,1)+2,LEN(AH$1)-FIND("::",AH$1,1)+1)&amp;".png")</f>
        <v>dtdcc_german.png</v>
      </c>
      <c r="AJ65" t="s">
        <v>535</v>
      </c>
      <c r="AK65" t="s">
        <v>122</v>
      </c>
      <c r="AO65" t="str">
        <f>IF(IFERROR(MATCH($A65,{"start","end","deviceid","begin group","end group","calculate"},0),FALSE),"",$C65&amp;"_"&amp;MID(AO$1,FIND("::",AO$1,1)+2,LEN(AO$1)-FIND("::",AO$1,1)+1)&amp;".png")</f>
        <v>dtdcc_norwegian.png</v>
      </c>
      <c r="AQ65" t="s">
        <v>536</v>
      </c>
      <c r="AR65" s="3" t="s">
        <v>124</v>
      </c>
      <c r="AV65" t="str">
        <f>IF(IFERROR(MATCH($A65,{"start","end","deviceid","begin group","end group","calculate"},0),FALSE),"",$C65&amp;"_"&amp;MID(AV$1,FIND("::",AV$1,1)+2,LEN(AV$1)-FIND("::",AV$1,1)+1)&amp;".png")</f>
        <v>dtdcc_italian.png</v>
      </c>
      <c r="AX65" t="s">
        <v>537</v>
      </c>
      <c r="AY65" s="1" t="s">
        <v>118</v>
      </c>
      <c r="BC65" t="str">
        <f>IF(IFERROR(MATCH($A65,{"start","end","deviceid","begin group","end group","calculate"},0),FALSE),"",$C65&amp;"_"&amp;MID(BC$1,FIND("::",BC$1,1)+2,LEN(BC$1)-FIND("::",BC$1,1)+1)&amp;".png")</f>
        <v>dtdcc_french.png</v>
      </c>
      <c r="BE65">
        <v>64</v>
      </c>
    </row>
    <row r="66" spans="1:57" ht="15" customHeight="1" x14ac:dyDescent="0.25">
      <c r="A66" t="s">
        <v>174</v>
      </c>
      <c r="B66" t="str">
        <f t="shared" si="2"/>
        <v>yn</v>
      </c>
      <c r="C66" t="s">
        <v>538</v>
      </c>
      <c r="D66" t="s">
        <v>539</v>
      </c>
      <c r="E66">
        <v>19</v>
      </c>
      <c r="F66" t="s">
        <v>75</v>
      </c>
      <c r="G66" t="s">
        <v>70</v>
      </c>
      <c r="H66" t="s">
        <v>76</v>
      </c>
      <c r="O66" t="s">
        <v>540</v>
      </c>
      <c r="P66" t="s">
        <v>116</v>
      </c>
      <c r="T66" t="str">
        <f>IF(IFERROR(MATCH($A66,{"start","end","deviceid","begin group","end group","calculate"},0),FALSE),"",$C66&amp;"_"&amp;MID(T$1,FIND("::",T$1,1)+2,LEN(T$1)-FIND("::",T$1,1)+1)&amp;".png")</f>
        <v>dtntc_english.png</v>
      </c>
      <c r="V66" t="s">
        <v>541</v>
      </c>
      <c r="W66" t="s">
        <v>118</v>
      </c>
      <c r="AA66" t="str">
        <f>IF(IFERROR(MATCH($A66,{"start","end","deviceid","begin group","end group","calculate"},0),FALSE),"",$C66&amp;"_"&amp;MID(AA$1,FIND("::",AA$1,1)+2,LEN(AA$1)-FIND("::",AA$1,1)+1)&amp;".png")</f>
        <v>dtntc_canadianfrench.png</v>
      </c>
      <c r="AC66" t="s">
        <v>542</v>
      </c>
      <c r="AD66" t="s">
        <v>120</v>
      </c>
      <c r="AH66" t="str">
        <f>IF(IFERROR(MATCH($A66,{"start","end","deviceid","begin group","end group","calculate"},0),FALSE),"",$C66&amp;"_"&amp;MID(AH$1,FIND("::",AH$1,1)+2,LEN(AH$1)-FIND("::",AH$1,1)+1)&amp;".png")</f>
        <v>dtntc_german.png</v>
      </c>
      <c r="AJ66" t="s">
        <v>543</v>
      </c>
      <c r="AK66" t="s">
        <v>122</v>
      </c>
      <c r="AO66" t="str">
        <f>IF(IFERROR(MATCH($A66,{"start","end","deviceid","begin group","end group","calculate"},0),FALSE),"",$C66&amp;"_"&amp;MID(AO$1,FIND("::",AO$1,1)+2,LEN(AO$1)-FIND("::",AO$1,1)+1)&amp;".png")</f>
        <v>dtntc_norwegian.png</v>
      </c>
      <c r="AQ66" t="s">
        <v>544</v>
      </c>
      <c r="AR66" s="3" t="s">
        <v>124</v>
      </c>
      <c r="AV66" t="str">
        <f>IF(IFERROR(MATCH($A66,{"start","end","deviceid","begin group","end group","calculate"},0),FALSE),"",$C66&amp;"_"&amp;MID(AV$1,FIND("::",AV$1,1)+2,LEN(AV$1)-FIND("::",AV$1,1)+1)&amp;".png")</f>
        <v>dtntc_italian.png</v>
      </c>
      <c r="AX66" t="s">
        <v>545</v>
      </c>
      <c r="AY66" s="1" t="s">
        <v>118</v>
      </c>
      <c r="BC66" t="str">
        <f>IF(IFERROR(MATCH($A66,{"start","end","deviceid","begin group","end group","calculate"},0),FALSE),"",$C66&amp;"_"&amp;MID(BC$1,FIND("::",BC$1,1)+2,LEN(BC$1)-FIND("::",BC$1,1)+1)&amp;".png")</f>
        <v>dtntc_french.png</v>
      </c>
      <c r="BE66">
        <v>65</v>
      </c>
    </row>
    <row r="67" spans="1:57" ht="15" customHeight="1" x14ac:dyDescent="0.25">
      <c r="A67" t="s">
        <v>174</v>
      </c>
      <c r="B67" t="str">
        <f t="shared" si="2"/>
        <v>yn</v>
      </c>
      <c r="C67" t="s">
        <v>546</v>
      </c>
      <c r="D67" t="s">
        <v>547</v>
      </c>
      <c r="E67">
        <v>19</v>
      </c>
      <c r="F67" t="s">
        <v>75</v>
      </c>
      <c r="G67" t="s">
        <v>70</v>
      </c>
      <c r="H67" t="s">
        <v>76</v>
      </c>
      <c r="O67" t="s">
        <v>548</v>
      </c>
      <c r="P67" t="s">
        <v>116</v>
      </c>
      <c r="T67" t="str">
        <f>IF(IFERROR(MATCH($A67,{"start","end","deviceid","begin group","end group","calculate"},0),FALSE),"",$C67&amp;"_"&amp;MID(T$1,FIND("::",T$1,1)+2,LEN(T$1)-FIND("::",T$1,1)+1)&amp;".png")</f>
        <v>dtcec_english.png</v>
      </c>
      <c r="V67" t="s">
        <v>549</v>
      </c>
      <c r="W67" t="s">
        <v>118</v>
      </c>
      <c r="AA67" t="str">
        <f>IF(IFERROR(MATCH($A67,{"start","end","deviceid","begin group","end group","calculate"},0),FALSE),"",$C67&amp;"_"&amp;MID(AA$1,FIND("::",AA$1,1)+2,LEN(AA$1)-FIND("::",AA$1,1)+1)&amp;".png")</f>
        <v>dtcec_canadianfrench.png</v>
      </c>
      <c r="AC67" t="s">
        <v>550</v>
      </c>
      <c r="AD67" t="s">
        <v>120</v>
      </c>
      <c r="AH67" t="str">
        <f>IF(IFERROR(MATCH($A67,{"start","end","deviceid","begin group","end group","calculate"},0),FALSE),"",$C67&amp;"_"&amp;MID(AH$1,FIND("::",AH$1,1)+2,LEN(AH$1)-FIND("::",AH$1,1)+1)&amp;".png")</f>
        <v>dtcec_german.png</v>
      </c>
      <c r="AJ67" t="s">
        <v>551</v>
      </c>
      <c r="AK67" t="s">
        <v>122</v>
      </c>
      <c r="AO67" t="str">
        <f>IF(IFERROR(MATCH($A67,{"start","end","deviceid","begin group","end group","calculate"},0),FALSE),"",$C67&amp;"_"&amp;MID(AO$1,FIND("::",AO$1,1)+2,LEN(AO$1)-FIND("::",AO$1,1)+1)&amp;".png")</f>
        <v>dtcec_norwegian.png</v>
      </c>
      <c r="AQ67" t="s">
        <v>552</v>
      </c>
      <c r="AR67" s="3" t="s">
        <v>124</v>
      </c>
      <c r="AV67" t="str">
        <f>IF(IFERROR(MATCH($A67,{"start","end","deviceid","begin group","end group","calculate"},0),FALSE),"",$C67&amp;"_"&amp;MID(AV$1,FIND("::",AV$1,1)+2,LEN(AV$1)-FIND("::",AV$1,1)+1)&amp;".png")</f>
        <v>dtcec_italian.png</v>
      </c>
      <c r="AX67" t="s">
        <v>553</v>
      </c>
      <c r="AY67" s="1" t="s">
        <v>118</v>
      </c>
      <c r="BC67" t="str">
        <f>IF(IFERROR(MATCH($A67,{"start","end","deviceid","begin group","end group","calculate"},0),FALSE),"",$C67&amp;"_"&amp;MID(BC$1,FIND("::",BC$1,1)+2,LEN(BC$1)-FIND("::",BC$1,1)+1)&amp;".png")</f>
        <v>dtcec_french.png</v>
      </c>
      <c r="BE67">
        <v>66</v>
      </c>
    </row>
    <row r="68" spans="1:57" ht="15" customHeight="1" x14ac:dyDescent="0.25">
      <c r="A68" t="s">
        <v>174</v>
      </c>
      <c r="B68" t="str">
        <f t="shared" si="2"/>
        <v>yn</v>
      </c>
      <c r="C68" t="s">
        <v>554</v>
      </c>
      <c r="D68" t="s">
        <v>555</v>
      </c>
      <c r="E68">
        <v>19</v>
      </c>
      <c r="F68" t="s">
        <v>75</v>
      </c>
      <c r="G68" t="s">
        <v>70</v>
      </c>
      <c r="H68" t="s">
        <v>76</v>
      </c>
      <c r="O68" t="s">
        <v>556</v>
      </c>
      <c r="P68" t="s">
        <v>116</v>
      </c>
      <c r="T68" t="str">
        <f>IF(IFERROR(MATCH($A68,{"start","end","deviceid","begin group","end group","calculate"},0),FALSE),"",$C68&amp;"_"&amp;MID(T$1,FIND("::",T$1,1)+2,LEN(T$1)-FIND("::",T$1,1)+1)&amp;".png")</f>
        <v>dtoc_english.png</v>
      </c>
      <c r="V68" t="s">
        <v>557</v>
      </c>
      <c r="W68" t="s">
        <v>118</v>
      </c>
      <c r="AA68" t="str">
        <f>IF(IFERROR(MATCH($A68,{"start","end","deviceid","begin group","end group","calculate"},0),FALSE),"",$C68&amp;"_"&amp;MID(AA$1,FIND("::",AA$1,1)+2,LEN(AA$1)-FIND("::",AA$1,1)+1)&amp;".png")</f>
        <v>dtoc_canadianfrench.png</v>
      </c>
      <c r="AC68" t="s">
        <v>558</v>
      </c>
      <c r="AD68" t="s">
        <v>120</v>
      </c>
      <c r="AH68" t="str">
        <f>IF(IFERROR(MATCH($A68,{"start","end","deviceid","begin group","end group","calculate"},0),FALSE),"",$C68&amp;"_"&amp;MID(AH$1,FIND("::",AH$1,1)+2,LEN(AH$1)-FIND("::",AH$1,1)+1)&amp;".png")</f>
        <v>dtoc_german.png</v>
      </c>
      <c r="AJ68" t="s">
        <v>559</v>
      </c>
      <c r="AK68" t="s">
        <v>122</v>
      </c>
      <c r="AO68" t="str">
        <f>IF(IFERROR(MATCH($A68,{"start","end","deviceid","begin group","end group","calculate"},0),FALSE),"",$C68&amp;"_"&amp;MID(AO$1,FIND("::",AO$1,1)+2,LEN(AO$1)-FIND("::",AO$1,1)+1)&amp;".png")</f>
        <v>dtoc_norwegian.png</v>
      </c>
      <c r="AQ68" t="s">
        <v>560</v>
      </c>
      <c r="AR68" s="3" t="s">
        <v>124</v>
      </c>
      <c r="AV68" t="str">
        <f>IF(IFERROR(MATCH($A68,{"start","end","deviceid","begin group","end group","calculate"},0),FALSE),"",$C68&amp;"_"&amp;MID(AV$1,FIND("::",AV$1,1)+2,LEN(AV$1)-FIND("::",AV$1,1)+1)&amp;".png")</f>
        <v>dtoc_italian.png</v>
      </c>
      <c r="AX68" t="s">
        <v>561</v>
      </c>
      <c r="AY68" s="1" t="s">
        <v>118</v>
      </c>
      <c r="BC68" t="str">
        <f>IF(IFERROR(MATCH($A68,{"start","end","deviceid","begin group","end group","calculate"},0),FALSE),"",$C68&amp;"_"&amp;MID(BC$1,FIND("::",BC$1,1)+2,LEN(BC$1)-FIND("::",BC$1,1)+1)&amp;".png")</f>
        <v>dtoc_french.png</v>
      </c>
      <c r="BE68">
        <v>67</v>
      </c>
    </row>
    <row r="69" spans="1:57" ht="15" customHeight="1" x14ac:dyDescent="0.25">
      <c r="A69" t="s">
        <v>68</v>
      </c>
      <c r="B69" t="str">
        <f t="shared" si="2"/>
        <v/>
      </c>
      <c r="C69" t="s">
        <v>562</v>
      </c>
      <c r="D69" t="s">
        <v>563</v>
      </c>
      <c r="E69">
        <v>19</v>
      </c>
      <c r="F69" t="s">
        <v>75</v>
      </c>
      <c r="G69" t="s">
        <v>70</v>
      </c>
      <c r="J69" t="s">
        <v>564</v>
      </c>
      <c r="O69" t="s">
        <v>565</v>
      </c>
      <c r="P69" t="s">
        <v>102</v>
      </c>
      <c r="T69" t="str">
        <f>IF(IFERROR(MATCH($A69,{"start","end","deviceid","begin group","end group","calculate"},0),FALSE),"",$C69&amp;"_"&amp;MID(T$1,FIND("::",T$1,1)+2,LEN(T$1)-FIND("::",T$1,1)+1)&amp;".png")</f>
        <v>dtocs_english.png</v>
      </c>
      <c r="V69" t="s">
        <v>566</v>
      </c>
      <c r="W69" t="s">
        <v>131</v>
      </c>
      <c r="AA69" t="str">
        <f>IF(IFERROR(MATCH($A69,{"start","end","deviceid","begin group","end group","calculate"},0),FALSE),"",$C69&amp;"_"&amp;MID(AA$1,FIND("::",AA$1,1)+2,LEN(AA$1)-FIND("::",AA$1,1)+1)&amp;".png")</f>
        <v>dtocs_canadianfrench.png</v>
      </c>
      <c r="AC69" t="s">
        <v>567</v>
      </c>
      <c r="AD69" t="s">
        <v>133</v>
      </c>
      <c r="AH69" t="str">
        <f>IF(IFERROR(MATCH($A69,{"start","end","deviceid","begin group","end group","calculate"},0),FALSE),"",$C69&amp;"_"&amp;MID(AH$1,FIND("::",AH$1,1)+2,LEN(AH$1)-FIND("::",AH$1,1)+1)&amp;".png")</f>
        <v>dtocs_german.png</v>
      </c>
      <c r="AJ69" t="s">
        <v>568</v>
      </c>
      <c r="AK69" t="s">
        <v>135</v>
      </c>
      <c r="AO69" t="str">
        <f>IF(IFERROR(MATCH($A69,{"start","end","deviceid","begin group","end group","calculate"},0),FALSE),"",$C69&amp;"_"&amp;MID(AO$1,FIND("::",AO$1,1)+2,LEN(AO$1)-FIND("::",AO$1,1)+1)&amp;".png")</f>
        <v>dtocs_norwegian.png</v>
      </c>
      <c r="AQ69" t="s">
        <v>569</v>
      </c>
      <c r="AR69" s="4" t="s">
        <v>137</v>
      </c>
      <c r="AV69" t="str">
        <f>IF(IFERROR(MATCH($A69,{"start","end","deviceid","begin group","end group","calculate"},0),FALSE),"",$C69&amp;"_"&amp;MID(AV$1,FIND("::",AV$1,1)+2,LEN(AV$1)-FIND("::",AV$1,1)+1)&amp;".png")</f>
        <v>dtocs_italian.png</v>
      </c>
      <c r="AX69" t="s">
        <v>570</v>
      </c>
      <c r="AY69" s="1" t="s">
        <v>131</v>
      </c>
      <c r="BC69" t="str">
        <f>IF(IFERROR(MATCH($A69,{"start","end","deviceid","begin group","end group","calculate"},0),FALSE),"",$C69&amp;"_"&amp;MID(BC$1,FIND("::",BC$1,1)+2,LEN(BC$1)-FIND("::",BC$1,1)+1)&amp;".png")</f>
        <v>dtocs_french.png</v>
      </c>
      <c r="BE69">
        <v>68</v>
      </c>
    </row>
    <row r="70" spans="1:57" ht="15" customHeight="1" x14ac:dyDescent="0.25">
      <c r="A70" s="2" t="s">
        <v>103</v>
      </c>
      <c r="B70" t="str">
        <f t="shared" si="2"/>
        <v/>
      </c>
      <c r="C70" t="s">
        <v>468</v>
      </c>
      <c r="F70" t="s">
        <v>59</v>
      </c>
      <c r="T70" t="str">
        <f>IF(IFERROR(MATCH($A70,{"start","end","deviceid","begin group","end group","calculate"},0),FALSE),"",$C70&amp;"_"&amp;MID(T$1,FIND("::",T$1,1)+2,LEN(T$1)-FIND("::",T$1,1)+1)&amp;".png")</f>
        <v/>
      </c>
      <c r="AA70" t="str">
        <f>IF(IFERROR(MATCH($A70,{"start","end","deviceid","begin group","end group","calculate"},0),FALSE),"",$C70&amp;"_"&amp;MID(AA$1,FIND("::",AA$1,1)+2,LEN(AA$1)-FIND("::",AA$1,1)+1)&amp;".png")</f>
        <v/>
      </c>
      <c r="AH70" t="str">
        <f>IF(IFERROR(MATCH($A70,{"start","end","deviceid","begin group","end group","calculate"},0),FALSE),"",$C70&amp;"_"&amp;MID(AH$1,FIND("::",AH$1,1)+2,LEN(AH$1)-FIND("::",AH$1,1)+1)&amp;".png")</f>
        <v/>
      </c>
      <c r="AO70" t="str">
        <f>IF(IFERROR(MATCH($A70,{"start","end","deviceid","begin group","end group","calculate"},0),FALSE),"",$C70&amp;"_"&amp;MID(AO$1,FIND("::",AO$1,1)+2,LEN(AO$1)-FIND("::",AO$1,1)+1)&amp;".png")</f>
        <v/>
      </c>
      <c r="AR70" s="1"/>
      <c r="AV70" t="str">
        <f>IF(IFERROR(MATCH($A70,{"start","end","deviceid","begin group","end group","calculate"},0),FALSE),"",$C70&amp;"_"&amp;MID(AV$1,FIND("::",AV$1,1)+2,LEN(AV$1)-FIND("::",AV$1,1)+1)&amp;".png")</f>
        <v/>
      </c>
      <c r="BC70" t="str">
        <f>IF(IFERROR(MATCH($A70,{"start","end","deviceid","begin group","end group","calculate"},0),FALSE),"",$C70&amp;"_"&amp;MID(BC$1,FIND("::",BC$1,1)+2,LEN(BC$1)-FIND("::",BC$1,1)+1)&amp;".png")</f>
        <v/>
      </c>
      <c r="BE70">
        <v>69</v>
      </c>
    </row>
    <row r="71" spans="1:57" ht="15" customHeight="1" x14ac:dyDescent="0.25">
      <c r="A71" s="2" t="s">
        <v>65</v>
      </c>
      <c r="B71" t="str">
        <f t="shared" si="2"/>
        <v/>
      </c>
      <c r="C71" t="s">
        <v>571</v>
      </c>
      <c r="F71" t="s">
        <v>59</v>
      </c>
      <c r="O71" t="s">
        <v>572</v>
      </c>
      <c r="T71" t="str">
        <f>IF(IFERROR(MATCH($A71,{"start","end","deviceid","begin group","end group","calculate"},0),FALSE),"",$C71&amp;"_"&amp;MID(T$1,FIND("::",T$1,1)+2,LEN(T$1)-FIND("::",T$1,1)+1)&amp;".png")</f>
        <v/>
      </c>
      <c r="V71" t="s">
        <v>573</v>
      </c>
      <c r="AA71" t="str">
        <f>IF(IFERROR(MATCH($A71,{"start","end","deviceid","begin group","end group","calculate"},0),FALSE),"",$C71&amp;"_"&amp;MID(AA$1,FIND("::",AA$1,1)+2,LEN(AA$1)-FIND("::",AA$1,1)+1)&amp;".png")</f>
        <v/>
      </c>
      <c r="AC71" t="s">
        <v>574</v>
      </c>
      <c r="AH71" t="str">
        <f>IF(IFERROR(MATCH($A71,{"start","end","deviceid","begin group","end group","calculate"},0),FALSE),"",$C71&amp;"_"&amp;MID(AH$1,FIND("::",AH$1,1)+2,LEN(AH$1)-FIND("::",AH$1,1)+1)&amp;".png")</f>
        <v/>
      </c>
      <c r="AJ71" t="s">
        <v>575</v>
      </c>
      <c r="AO71" t="str">
        <f>IF(IFERROR(MATCH($A71,{"start","end","deviceid","begin group","end group","calculate"},0),FALSE),"",$C71&amp;"_"&amp;MID(AO$1,FIND("::",AO$1,1)+2,LEN(AO$1)-FIND("::",AO$1,1)+1)&amp;".png")</f>
        <v/>
      </c>
      <c r="AQ71" t="s">
        <v>576</v>
      </c>
      <c r="AR71" s="1"/>
      <c r="AV71" t="str">
        <f>IF(IFERROR(MATCH($A71,{"start","end","deviceid","begin group","end group","calculate"},0),FALSE),"",$C71&amp;"_"&amp;MID(AV$1,FIND("::",AV$1,1)+2,LEN(AV$1)-FIND("::",AV$1,1)+1)&amp;".png")</f>
        <v/>
      </c>
      <c r="AX71" t="s">
        <v>573</v>
      </c>
      <c r="BC71" t="str">
        <f>IF(IFERROR(MATCH($A71,{"start","end","deviceid","begin group","end group","calculate"},0),FALSE),"",$C71&amp;"_"&amp;MID(BC$1,FIND("::",BC$1,1)+2,LEN(BC$1)-FIND("::",BC$1,1)+1)&amp;".png")</f>
        <v/>
      </c>
      <c r="BE71">
        <v>70</v>
      </c>
    </row>
    <row r="72" spans="1:57" ht="15" customHeight="1" x14ac:dyDescent="0.25">
      <c r="A72" t="s">
        <v>68</v>
      </c>
      <c r="B72" t="str">
        <f t="shared" si="2"/>
        <v/>
      </c>
      <c r="C72" t="s">
        <v>577</v>
      </c>
      <c r="F72" t="s">
        <v>59</v>
      </c>
      <c r="J72" t="s">
        <v>60</v>
      </c>
      <c r="K72" t="s">
        <v>70</v>
      </c>
      <c r="O72" t="s">
        <v>572</v>
      </c>
      <c r="P72" t="s">
        <v>578</v>
      </c>
      <c r="T72" t="str">
        <f>IF(IFERROR(MATCH($A72,{"start","end","deviceid","begin group","end group","calculate"},0),FALSE),"",$C72&amp;"_"&amp;MID(T$1,FIND("::",T$1,1)+2,LEN(T$1)-FIND("::",T$1,1)+1)&amp;".png")</f>
        <v>nl_ss_english.png</v>
      </c>
      <c r="V72" t="s">
        <v>573</v>
      </c>
      <c r="W72" t="s">
        <v>579</v>
      </c>
      <c r="AA72" t="str">
        <f>IF(IFERROR(MATCH($A72,{"start","end","deviceid","begin group","end group","calculate"},0),FALSE),"",$C72&amp;"_"&amp;MID(AA$1,FIND("::",AA$1,1)+2,LEN(AA$1)-FIND("::",AA$1,1)+1)&amp;".png")</f>
        <v>nl_ss_canadianfrench.png</v>
      </c>
      <c r="AC72" t="s">
        <v>574</v>
      </c>
      <c r="AD72" t="s">
        <v>580</v>
      </c>
      <c r="AH72" t="str">
        <f>IF(IFERROR(MATCH($A72,{"start","end","deviceid","begin group","end group","calculate"},0),FALSE),"",$C72&amp;"_"&amp;MID(AH$1,FIND("::",AH$1,1)+2,LEN(AH$1)-FIND("::",AH$1,1)+1)&amp;".png")</f>
        <v>nl_ss_german.png</v>
      </c>
      <c r="AJ72" t="s">
        <v>575</v>
      </c>
      <c r="AK72" t="s">
        <v>581</v>
      </c>
      <c r="AO72" t="str">
        <f>IF(IFERROR(MATCH($A72,{"start","end","deviceid","begin group","end group","calculate"},0),FALSE),"",$C72&amp;"_"&amp;MID(AO$1,FIND("::",AO$1,1)+2,LEN(AO$1)-FIND("::",AO$1,1)+1)&amp;".png")</f>
        <v>nl_ss_norwegian.png</v>
      </c>
      <c r="AQ72" t="s">
        <v>576</v>
      </c>
      <c r="AR72" s="1" t="s">
        <v>582</v>
      </c>
      <c r="AV72" t="str">
        <f>IF(IFERROR(MATCH($A72,{"start","end","deviceid","begin group","end group","calculate"},0),FALSE),"",$C72&amp;"_"&amp;MID(AV$1,FIND("::",AV$1,1)+2,LEN(AV$1)-FIND("::",AV$1,1)+1)&amp;".png")</f>
        <v>nl_ss_italian.png</v>
      </c>
      <c r="AX72" t="s">
        <v>573</v>
      </c>
      <c r="AY72" s="1" t="s">
        <v>583</v>
      </c>
      <c r="BC72" t="str">
        <f>IF(IFERROR(MATCH($A72,{"start","end","deviceid","begin group","end group","calculate"},0),FALSE),"",$C72&amp;"_"&amp;MID(BC$1,FIND("::",BC$1,1)+2,LEN(BC$1)-FIND("::",BC$1,1)+1)&amp;".png")</f>
        <v>nl_ss_french.png</v>
      </c>
      <c r="BE72">
        <v>71</v>
      </c>
    </row>
    <row r="73" spans="1:57" ht="15" customHeight="1" x14ac:dyDescent="0.25">
      <c r="A73" t="s">
        <v>584</v>
      </c>
      <c r="B73" t="str">
        <f t="shared" si="2"/>
        <v>hla</v>
      </c>
      <c r="C73" t="s">
        <v>585</v>
      </c>
      <c r="D73" t="s">
        <v>586</v>
      </c>
      <c r="E73">
        <v>20</v>
      </c>
      <c r="F73" t="s">
        <v>59</v>
      </c>
      <c r="G73" t="s">
        <v>70</v>
      </c>
      <c r="H73" t="s">
        <v>76</v>
      </c>
      <c r="J73" t="s">
        <v>60</v>
      </c>
      <c r="O73" t="s">
        <v>587</v>
      </c>
      <c r="P73" t="s">
        <v>116</v>
      </c>
      <c r="T73" t="str">
        <f>IF(IFERROR(MATCH($A73,{"start","end","deviceid","begin group","end group","calculate"},0),FALSE),"",$C73&amp;"_"&amp;MID(T$1,FIND("::",T$1,1)+2,LEN(T$1)-FIND("::",T$1,1)+1)&amp;".png")</f>
        <v>hlal6m_english.png</v>
      </c>
      <c r="V73" t="s">
        <v>588</v>
      </c>
      <c r="W73" t="s">
        <v>118</v>
      </c>
      <c r="AA73" t="str">
        <f>IF(IFERROR(MATCH($A73,{"start","end","deviceid","begin group","end group","calculate"},0),FALSE),"",$C73&amp;"_"&amp;MID(AA$1,FIND("::",AA$1,1)+2,LEN(AA$1)-FIND("::",AA$1,1)+1)&amp;".png")</f>
        <v>hlal6m_canadianfrench.png</v>
      </c>
      <c r="AC73" t="s">
        <v>589</v>
      </c>
      <c r="AD73" t="s">
        <v>120</v>
      </c>
      <c r="AH73" t="str">
        <f>IF(IFERROR(MATCH($A73,{"start","end","deviceid","begin group","end group","calculate"},0),FALSE),"",$C73&amp;"_"&amp;MID(AH$1,FIND("::",AH$1,1)+2,LEN(AH$1)-FIND("::",AH$1,1)+1)&amp;".png")</f>
        <v>hlal6m_german.png</v>
      </c>
      <c r="AJ73" t="s">
        <v>590</v>
      </c>
      <c r="AK73" t="s">
        <v>122</v>
      </c>
      <c r="AO73" t="str">
        <f>IF(IFERROR(MATCH($A73,{"start","end","deviceid","begin group","end group","calculate"},0),FALSE),"",$C73&amp;"_"&amp;MID(AO$1,FIND("::",AO$1,1)+2,LEN(AO$1)-FIND("::",AO$1,1)+1)&amp;".png")</f>
        <v>hlal6m_norwegian.png</v>
      </c>
      <c r="AQ73" t="s">
        <v>591</v>
      </c>
      <c r="AR73" s="3" t="s">
        <v>124</v>
      </c>
      <c r="AV73" t="str">
        <f>IF(IFERROR(MATCH($A73,{"start","end","deviceid","begin group","end group","calculate"},0),FALSE),"",$C73&amp;"_"&amp;MID(AV$1,FIND("::",AV$1,1)+2,LEN(AV$1)-FIND("::",AV$1,1)+1)&amp;".png")</f>
        <v>hlal6m_italian.png</v>
      </c>
      <c r="AX73" t="s">
        <v>592</v>
      </c>
      <c r="AY73" s="1" t="s">
        <v>118</v>
      </c>
      <c r="BC73" t="str">
        <f>IF(IFERROR(MATCH($A73,{"start","end","deviceid","begin group","end group","calculate"},0),FALSE),"",$C73&amp;"_"&amp;MID(BC$1,FIND("::",BC$1,1)+2,LEN(BC$1)-FIND("::",BC$1,1)+1)&amp;".png")</f>
        <v>hlal6m_french.png</v>
      </c>
      <c r="BE73">
        <v>72</v>
      </c>
    </row>
    <row r="74" spans="1:57" ht="15" customHeight="1" x14ac:dyDescent="0.25">
      <c r="A74" t="s">
        <v>593</v>
      </c>
      <c r="B74" t="str">
        <f t="shared" si="2"/>
        <v>jnp</v>
      </c>
      <c r="C74" t="s">
        <v>594</v>
      </c>
      <c r="D74" t="s">
        <v>595</v>
      </c>
      <c r="E74">
        <v>21</v>
      </c>
      <c r="F74" t="s">
        <v>59</v>
      </c>
      <c r="G74" t="s">
        <v>70</v>
      </c>
      <c r="H74" t="s">
        <v>76</v>
      </c>
      <c r="J74" t="s">
        <v>60</v>
      </c>
      <c r="O74" t="s">
        <v>596</v>
      </c>
      <c r="P74" t="s">
        <v>116</v>
      </c>
      <c r="T74" t="str">
        <f>IF(IFERROR(MATCH($A74,{"start","end","deviceid","begin group","end group","calculate"},0),FALSE),"",$C74&amp;"_"&amp;MID(T$1,FIND("::",T$1,1)+2,LEN(T$1)-FIND("::",T$1,1)+1)&amp;".png")</f>
        <v>jnpl6m_english.png</v>
      </c>
      <c r="V74" t="s">
        <v>597</v>
      </c>
      <c r="W74" t="s">
        <v>118</v>
      </c>
      <c r="AA74" t="str">
        <f>IF(IFERROR(MATCH($A74,{"start","end","deviceid","begin group","end group","calculate"},0),FALSE),"",$C74&amp;"_"&amp;MID(AA$1,FIND("::",AA$1,1)+2,LEN(AA$1)-FIND("::",AA$1,1)+1)&amp;".png")</f>
        <v>jnpl6m_canadianfrench.png</v>
      </c>
      <c r="AC74" t="s">
        <v>598</v>
      </c>
      <c r="AD74" t="s">
        <v>120</v>
      </c>
      <c r="AH74" t="str">
        <f>IF(IFERROR(MATCH($A74,{"start","end","deviceid","begin group","end group","calculate"},0),FALSE),"",$C74&amp;"_"&amp;MID(AH$1,FIND("::",AH$1,1)+2,LEN(AH$1)-FIND("::",AH$1,1)+1)&amp;".png")</f>
        <v>jnpl6m_german.png</v>
      </c>
      <c r="AJ74" t="s">
        <v>599</v>
      </c>
      <c r="AK74" t="s">
        <v>122</v>
      </c>
      <c r="AO74" t="str">
        <f>IF(IFERROR(MATCH($A74,{"start","end","deviceid","begin group","end group","calculate"},0),FALSE),"",$C74&amp;"_"&amp;MID(AO$1,FIND("::",AO$1,1)+2,LEN(AO$1)-FIND("::",AO$1,1)+1)&amp;".png")</f>
        <v>jnpl6m_norwegian.png</v>
      </c>
      <c r="AQ74" t="s">
        <v>600</v>
      </c>
      <c r="AR74" s="3" t="s">
        <v>124</v>
      </c>
      <c r="AV74" t="str">
        <f>IF(IFERROR(MATCH($A74,{"start","end","deviceid","begin group","end group","calculate"},0),FALSE),"",$C74&amp;"_"&amp;MID(AV$1,FIND("::",AV$1,1)+2,LEN(AV$1)-FIND("::",AV$1,1)+1)&amp;".png")</f>
        <v>jnpl6m_italian.png</v>
      </c>
      <c r="AX74" t="s">
        <v>601</v>
      </c>
      <c r="AY74" s="1" t="s">
        <v>118</v>
      </c>
      <c r="BC74" t="str">
        <f>IF(IFERROR(MATCH($A74,{"start","end","deviceid","begin group","end group","calculate"},0),FALSE),"",$C74&amp;"_"&amp;MID(BC$1,FIND("::",BC$1,1)+2,LEN(BC$1)-FIND("::",BC$1,1)+1)&amp;".png")</f>
        <v>jnpl6m_french.png</v>
      </c>
      <c r="BE74">
        <v>73</v>
      </c>
    </row>
    <row r="75" spans="1:57" ht="15" customHeight="1" x14ac:dyDescent="0.25">
      <c r="A75" t="s">
        <v>602</v>
      </c>
      <c r="B75" t="str">
        <f t="shared" si="2"/>
        <v>jda</v>
      </c>
      <c r="C75" t="s">
        <v>603</v>
      </c>
      <c r="D75" t="s">
        <v>604</v>
      </c>
      <c r="E75">
        <v>22</v>
      </c>
      <c r="F75" t="s">
        <v>59</v>
      </c>
      <c r="G75" t="s">
        <v>70</v>
      </c>
      <c r="H75" t="s">
        <v>76</v>
      </c>
      <c r="J75" t="s">
        <v>60</v>
      </c>
      <c r="O75" t="s">
        <v>605</v>
      </c>
      <c r="P75" t="s">
        <v>116</v>
      </c>
      <c r="T75" t="str">
        <f>IF(IFERROR(MATCH($A75,{"start","end","deviceid","begin group","end group","calculate"},0),FALSE),"",$C75&amp;"_"&amp;MID(T$1,FIND("::",T$1,1)+2,LEN(T$1)-FIND("::",T$1,1)+1)&amp;".png")</f>
        <v>jdal6m_english.png</v>
      </c>
      <c r="V75" t="s">
        <v>606</v>
      </c>
      <c r="W75" t="s">
        <v>118</v>
      </c>
      <c r="AA75" t="str">
        <f>IF(IFERROR(MATCH($A75,{"start","end","deviceid","begin group","end group","calculate"},0),FALSE),"",$C75&amp;"_"&amp;MID(AA$1,FIND("::",AA$1,1)+2,LEN(AA$1)-FIND("::",AA$1,1)+1)&amp;".png")</f>
        <v>jdal6m_canadianfrench.png</v>
      </c>
      <c r="AC75" t="s">
        <v>607</v>
      </c>
      <c r="AD75" t="s">
        <v>120</v>
      </c>
      <c r="AH75" t="str">
        <f>IF(IFERROR(MATCH($A75,{"start","end","deviceid","begin group","end group","calculate"},0),FALSE),"",$C75&amp;"_"&amp;MID(AH$1,FIND("::",AH$1,1)+2,LEN(AH$1)-FIND("::",AH$1,1)+1)&amp;".png")</f>
        <v>jdal6m_german.png</v>
      </c>
      <c r="AJ75" t="s">
        <v>608</v>
      </c>
      <c r="AK75" t="s">
        <v>122</v>
      </c>
      <c r="AO75" t="str">
        <f>IF(IFERROR(MATCH($A75,{"start","end","deviceid","begin group","end group","calculate"},0),FALSE),"",$C75&amp;"_"&amp;MID(AO$1,FIND("::",AO$1,1)+2,LEN(AO$1)-FIND("::",AO$1,1)+1)&amp;".png")</f>
        <v>jdal6m_norwegian.png</v>
      </c>
      <c r="AQ75" t="s">
        <v>609</v>
      </c>
      <c r="AR75" s="3" t="s">
        <v>124</v>
      </c>
      <c r="AV75" t="str">
        <f>IF(IFERROR(MATCH($A75,{"start","end","deviceid","begin group","end group","calculate"},0),FALSE),"",$C75&amp;"_"&amp;MID(AV$1,FIND("::",AV$1,1)+2,LEN(AV$1)-FIND("::",AV$1,1)+1)&amp;".png")</f>
        <v>jdal6m_italian.png</v>
      </c>
      <c r="AX75" t="s">
        <v>610</v>
      </c>
      <c r="AY75" s="1" t="s">
        <v>118</v>
      </c>
      <c r="BC75" t="str">
        <f>IF(IFERROR(MATCH($A75,{"start","end","deviceid","begin group","end group","calculate"},0),FALSE),"",$C75&amp;"_"&amp;MID(BC$1,FIND("::",BC$1,1)+2,LEN(BC$1)-FIND("::",BC$1,1)+1)&amp;".png")</f>
        <v>jdal6m_french.png</v>
      </c>
      <c r="BE75">
        <v>74</v>
      </c>
    </row>
    <row r="76" spans="1:57" ht="15" customHeight="1" x14ac:dyDescent="0.25">
      <c r="A76" t="s">
        <v>611</v>
      </c>
      <c r="B76" t="str">
        <f t="shared" ref="B76:B91" si="3">IF(LEFT(A76,6)="select",RIGHT(A76,LEN(A76)-FIND(" ",A76)),"")</f>
        <v>cfs</v>
      </c>
      <c r="C76" t="s">
        <v>612</v>
      </c>
      <c r="D76" t="s">
        <v>613</v>
      </c>
      <c r="E76">
        <v>23</v>
      </c>
      <c r="F76" t="s">
        <v>59</v>
      </c>
      <c r="G76" t="s">
        <v>70</v>
      </c>
      <c r="H76" t="s">
        <v>76</v>
      </c>
      <c r="J76" t="s">
        <v>60</v>
      </c>
      <c r="O76" t="s">
        <v>614</v>
      </c>
      <c r="P76" t="s">
        <v>116</v>
      </c>
      <c r="T76" t="str">
        <f>IF(IFERROR(MATCH($A76,{"start","end","deviceid","begin group","end group","calculate"},0),FALSE),"",$C76&amp;"_"&amp;MID(T$1,FIND("::",T$1,1)+2,LEN(T$1)-FIND("::",T$1,1)+1)&amp;".png")</f>
        <v>cfrl6m_english.png</v>
      </c>
      <c r="V76" t="s">
        <v>615</v>
      </c>
      <c r="W76" t="s">
        <v>118</v>
      </c>
      <c r="AA76" t="str">
        <f>IF(IFERROR(MATCH($A76,{"start","end","deviceid","begin group","end group","calculate"},0),FALSE),"",$C76&amp;"_"&amp;MID(AA$1,FIND("::",AA$1,1)+2,LEN(AA$1)-FIND("::",AA$1,1)+1)&amp;".png")</f>
        <v>cfrl6m_canadianfrench.png</v>
      </c>
      <c r="AC76" t="s">
        <v>616</v>
      </c>
      <c r="AD76" t="s">
        <v>120</v>
      </c>
      <c r="AH76" t="str">
        <f>IF(IFERROR(MATCH($A76,{"start","end","deviceid","begin group","end group","calculate"},0),FALSE),"",$C76&amp;"_"&amp;MID(AH$1,FIND("::",AH$1,1)+2,LEN(AH$1)-FIND("::",AH$1,1)+1)&amp;".png")</f>
        <v>cfrl6m_german.png</v>
      </c>
      <c r="AJ76" t="s">
        <v>617</v>
      </c>
      <c r="AK76" t="s">
        <v>122</v>
      </c>
      <c r="AO76" t="str">
        <f>IF(IFERROR(MATCH($A76,{"start","end","deviceid","begin group","end group","calculate"},0),FALSE),"",$C76&amp;"_"&amp;MID(AO$1,FIND("::",AO$1,1)+2,LEN(AO$1)-FIND("::",AO$1,1)+1)&amp;".png")</f>
        <v>cfrl6m_norwegian.png</v>
      </c>
      <c r="AQ76" t="s">
        <v>618</v>
      </c>
      <c r="AR76" s="3" t="s">
        <v>124</v>
      </c>
      <c r="AV76" t="str">
        <f>IF(IFERROR(MATCH($A76,{"start","end","deviceid","begin group","end group","calculate"},0),FALSE),"",$C76&amp;"_"&amp;MID(AV$1,FIND("::",AV$1,1)+2,LEN(AV$1)-FIND("::",AV$1,1)+1)&amp;".png")</f>
        <v>cfrl6m_italian.png</v>
      </c>
      <c r="AX76" t="s">
        <v>619</v>
      </c>
      <c r="AY76" s="1" t="s">
        <v>118</v>
      </c>
      <c r="BC76" t="str">
        <f>IF(IFERROR(MATCH($A76,{"start","end","deviceid","begin group","end group","calculate"},0),FALSE),"",$C76&amp;"_"&amp;MID(BC$1,FIND("::",BC$1,1)+2,LEN(BC$1)-FIND("::",BC$1,1)+1)&amp;".png")</f>
        <v>cfrl6m_french.png</v>
      </c>
      <c r="BE76">
        <v>75</v>
      </c>
    </row>
    <row r="77" spans="1:57" ht="15" customHeight="1" x14ac:dyDescent="0.25">
      <c r="A77" t="s">
        <v>611</v>
      </c>
      <c r="B77" t="str">
        <f t="shared" si="3"/>
        <v>cfs</v>
      </c>
      <c r="C77" t="s">
        <v>620</v>
      </c>
      <c r="D77" t="s">
        <v>621</v>
      </c>
      <c r="E77">
        <v>24</v>
      </c>
      <c r="F77" t="s">
        <v>59</v>
      </c>
      <c r="G77" t="s">
        <v>70</v>
      </c>
      <c r="H77" t="s">
        <v>76</v>
      </c>
      <c r="J77" t="s">
        <v>60</v>
      </c>
      <c r="O77" t="s">
        <v>622</v>
      </c>
      <c r="P77" t="s">
        <v>116</v>
      </c>
      <c r="T77" t="str">
        <f>IF(IFERROR(MATCH($A77,{"start","end","deviceid","begin group","end group","calculate"},0),FALSE),"",$C77&amp;"_"&amp;MID(T$1,FIND("::",T$1,1)+2,LEN(T$1)-FIND("::",T$1,1)+1)&amp;".png")</f>
        <v>cfpl6m_english.png</v>
      </c>
      <c r="V77" t="s">
        <v>623</v>
      </c>
      <c r="W77" t="s">
        <v>118</v>
      </c>
      <c r="AA77" t="str">
        <f>IF(IFERROR(MATCH($A77,{"start","end","deviceid","begin group","end group","calculate"},0),FALSE),"",$C77&amp;"_"&amp;MID(AA$1,FIND("::",AA$1,1)+2,LEN(AA$1)-FIND("::",AA$1,1)+1)&amp;".png")</f>
        <v>cfpl6m_canadianfrench.png</v>
      </c>
      <c r="AC77" t="s">
        <v>624</v>
      </c>
      <c r="AD77" t="s">
        <v>120</v>
      </c>
      <c r="AH77" t="str">
        <f>IF(IFERROR(MATCH($A77,{"start","end","deviceid","begin group","end group","calculate"},0),FALSE),"",$C77&amp;"_"&amp;MID(AH$1,FIND("::",AH$1,1)+2,LEN(AH$1)-FIND("::",AH$1,1)+1)&amp;".png")</f>
        <v>cfpl6m_german.png</v>
      </c>
      <c r="AJ77" t="s">
        <v>625</v>
      </c>
      <c r="AK77" t="s">
        <v>122</v>
      </c>
      <c r="AO77" t="str">
        <f>IF(IFERROR(MATCH($A77,{"start","end","deviceid","begin group","end group","calculate"},0),FALSE),"",$C77&amp;"_"&amp;MID(AO$1,FIND("::",AO$1,1)+2,LEN(AO$1)-FIND("::",AO$1,1)+1)&amp;".png")</f>
        <v>cfpl6m_norwegian.png</v>
      </c>
      <c r="AQ77" t="s">
        <v>626</v>
      </c>
      <c r="AR77" s="3" t="s">
        <v>124</v>
      </c>
      <c r="AV77" t="str">
        <f>IF(IFERROR(MATCH($A77,{"start","end","deviceid","begin group","end group","calculate"},0),FALSE),"",$C77&amp;"_"&amp;MID(AV$1,FIND("::",AV$1,1)+2,LEN(AV$1)-FIND("::",AV$1,1)+1)&amp;".png")</f>
        <v>cfpl6m_italian.png</v>
      </c>
      <c r="AX77" t="s">
        <v>627</v>
      </c>
      <c r="AY77" s="1" t="s">
        <v>118</v>
      </c>
      <c r="BC77" t="str">
        <f>IF(IFERROR(MATCH($A77,{"start","end","deviceid","begin group","end group","calculate"},0),FALSE),"",$C77&amp;"_"&amp;MID(BC$1,FIND("::",BC$1,1)+2,LEN(BC$1)-FIND("::",BC$1,1)+1)&amp;".png")</f>
        <v>cfpl6m_french.png</v>
      </c>
      <c r="BE77">
        <v>76</v>
      </c>
    </row>
    <row r="78" spans="1:57" ht="15" customHeight="1" x14ac:dyDescent="0.25">
      <c r="A78" t="s">
        <v>611</v>
      </c>
      <c r="B78" t="str">
        <f t="shared" si="3"/>
        <v>cfs</v>
      </c>
      <c r="C78" t="s">
        <v>628</v>
      </c>
      <c r="D78" t="s">
        <v>629</v>
      </c>
      <c r="E78">
        <v>25</v>
      </c>
      <c r="F78" t="s">
        <v>59</v>
      </c>
      <c r="G78" t="s">
        <v>70</v>
      </c>
      <c r="H78" t="s">
        <v>76</v>
      </c>
      <c r="J78" t="s">
        <v>60</v>
      </c>
      <c r="O78" t="s">
        <v>630</v>
      </c>
      <c r="P78" t="s">
        <v>116</v>
      </c>
      <c r="T78" t="str">
        <f>IF(IFERROR(MATCH($A78,{"start","end","deviceid","begin group","end group","calculate"},0),FALSE),"",$C78&amp;"_"&amp;MID(T$1,FIND("::",T$1,1)+2,LEN(T$1)-FIND("::",T$1,1)+1)&amp;".png")</f>
        <v>cffl6m_english.png</v>
      </c>
      <c r="V78" t="s">
        <v>631</v>
      </c>
      <c r="W78" t="s">
        <v>118</v>
      </c>
      <c r="AA78" t="str">
        <f>IF(IFERROR(MATCH($A78,{"start","end","deviceid","begin group","end group","calculate"},0),FALSE),"",$C78&amp;"_"&amp;MID(AA$1,FIND("::",AA$1,1)+2,LEN(AA$1)-FIND("::",AA$1,1)+1)&amp;".png")</f>
        <v>cffl6m_canadianfrench.png</v>
      </c>
      <c r="AC78" t="s">
        <v>632</v>
      </c>
      <c r="AD78" t="s">
        <v>120</v>
      </c>
      <c r="AH78" t="str">
        <f>IF(IFERROR(MATCH($A78,{"start","end","deviceid","begin group","end group","calculate"},0),FALSE),"",$C78&amp;"_"&amp;MID(AH$1,FIND("::",AH$1,1)+2,LEN(AH$1)-FIND("::",AH$1,1)+1)&amp;".png")</f>
        <v>cffl6m_german.png</v>
      </c>
      <c r="AJ78" t="s">
        <v>633</v>
      </c>
      <c r="AK78" t="s">
        <v>122</v>
      </c>
      <c r="AO78" t="str">
        <f>IF(IFERROR(MATCH($A78,{"start","end","deviceid","begin group","end group","calculate"},0),FALSE),"",$C78&amp;"_"&amp;MID(AO$1,FIND("::",AO$1,1)+2,LEN(AO$1)-FIND("::",AO$1,1)+1)&amp;".png")</f>
        <v>cffl6m_norwegian.png</v>
      </c>
      <c r="AQ78" t="s">
        <v>634</v>
      </c>
      <c r="AR78" s="3" t="s">
        <v>124</v>
      </c>
      <c r="AV78" t="str">
        <f>IF(IFERROR(MATCH($A78,{"start","end","deviceid","begin group","end group","calculate"},0),FALSE),"",$C78&amp;"_"&amp;MID(AV$1,FIND("::",AV$1,1)+2,LEN(AV$1)-FIND("::",AV$1,1)+1)&amp;".png")</f>
        <v>cffl6m_italian.png</v>
      </c>
      <c r="AX78" t="s">
        <v>635</v>
      </c>
      <c r="AY78" s="1" t="s">
        <v>118</v>
      </c>
      <c r="BC78" t="str">
        <f>IF(IFERROR(MATCH($A78,{"start","end","deviceid","begin group","end group","calculate"},0),FALSE),"",$C78&amp;"_"&amp;MID(BC$1,FIND("::",BC$1,1)+2,LEN(BC$1)-FIND("::",BC$1,1)+1)&amp;".png")</f>
        <v>cffl6m_french.png</v>
      </c>
      <c r="BE78">
        <v>77</v>
      </c>
    </row>
    <row r="79" spans="1:57" ht="15" customHeight="1" x14ac:dyDescent="0.25">
      <c r="A79" t="s">
        <v>636</v>
      </c>
      <c r="B79" t="str">
        <f t="shared" si="3"/>
        <v>fca</v>
      </c>
      <c r="C79" t="s">
        <v>637</v>
      </c>
      <c r="D79" t="s">
        <v>638</v>
      </c>
      <c r="E79">
        <v>26</v>
      </c>
      <c r="F79" t="s">
        <v>59</v>
      </c>
      <c r="G79" t="s">
        <v>70</v>
      </c>
      <c r="H79" t="s">
        <v>76</v>
      </c>
      <c r="J79" t="s">
        <v>60</v>
      </c>
      <c r="O79" t="s">
        <v>639</v>
      </c>
      <c r="P79" t="s">
        <v>116</v>
      </c>
      <c r="T79" t="str">
        <f>IF(IFERROR(MATCH($A79,{"start","end","deviceid","begin group","end group","calculate"},0),FALSE),"",$C79&amp;"_"&amp;MID(T$1,FIND("::",T$1,1)+2,LEN(T$1)-FIND("::",T$1,1)+1)&amp;".png")</f>
        <v>fcac_english.png</v>
      </c>
      <c r="V79" t="s">
        <v>640</v>
      </c>
      <c r="W79" t="s">
        <v>118</v>
      </c>
      <c r="AA79" t="str">
        <f>IF(IFERROR(MATCH($A79,{"start","end","deviceid","begin group","end group","calculate"},0),FALSE),"",$C79&amp;"_"&amp;MID(AA$1,FIND("::",AA$1,1)+2,LEN(AA$1)-FIND("::",AA$1,1)+1)&amp;".png")</f>
        <v>fcac_canadianfrench.png</v>
      </c>
      <c r="AC79" t="s">
        <v>641</v>
      </c>
      <c r="AD79" t="s">
        <v>120</v>
      </c>
      <c r="AH79" t="str">
        <f>IF(IFERROR(MATCH($A79,{"start","end","deviceid","begin group","end group","calculate"},0),FALSE),"",$C79&amp;"_"&amp;MID(AH$1,FIND("::",AH$1,1)+2,LEN(AH$1)-FIND("::",AH$1,1)+1)&amp;".png")</f>
        <v>fcac_german.png</v>
      </c>
      <c r="AJ79" t="s">
        <v>642</v>
      </c>
      <c r="AK79" t="s">
        <v>122</v>
      </c>
      <c r="AO79" t="str">
        <f>IF(IFERROR(MATCH($A79,{"start","end","deviceid","begin group","end group","calculate"},0),FALSE),"",$C79&amp;"_"&amp;MID(AO$1,FIND("::",AO$1,1)+2,LEN(AO$1)-FIND("::",AO$1,1)+1)&amp;".png")</f>
        <v>fcac_norwegian.png</v>
      </c>
      <c r="AQ79" t="s">
        <v>643</v>
      </c>
      <c r="AR79" s="3" t="s">
        <v>124</v>
      </c>
      <c r="AV79" t="str">
        <f>IF(IFERROR(MATCH($A79,{"start","end","deviceid","begin group","end group","calculate"},0),FALSE),"",$C79&amp;"_"&amp;MID(AV$1,FIND("::",AV$1,1)+2,LEN(AV$1)-FIND("::",AV$1,1)+1)&amp;".png")</f>
        <v>fcac_italian.png</v>
      </c>
      <c r="AX79" t="s">
        <v>644</v>
      </c>
      <c r="AY79" s="1" t="s">
        <v>118</v>
      </c>
      <c r="BC79" t="str">
        <f>IF(IFERROR(MATCH($A79,{"start","end","deviceid","begin group","end group","calculate"},0),FALSE),"",$C79&amp;"_"&amp;MID(BC$1,FIND("::",BC$1,1)+2,LEN(BC$1)-FIND("::",BC$1,1)+1)&amp;".png")</f>
        <v>fcac_french.png</v>
      </c>
      <c r="BE79">
        <v>78</v>
      </c>
    </row>
    <row r="80" spans="1:57" ht="15" customHeight="1" x14ac:dyDescent="0.25">
      <c r="A80" t="s">
        <v>645</v>
      </c>
      <c r="B80" t="str">
        <f t="shared" si="3"/>
        <v>fss</v>
      </c>
      <c r="C80" t="s">
        <v>646</v>
      </c>
      <c r="D80" t="s">
        <v>647</v>
      </c>
      <c r="E80">
        <v>27</v>
      </c>
      <c r="F80" t="s">
        <v>59</v>
      </c>
      <c r="G80" t="s">
        <v>70</v>
      </c>
      <c r="H80" t="s">
        <v>76</v>
      </c>
      <c r="J80" t="s">
        <v>60</v>
      </c>
      <c r="O80" t="s">
        <v>648</v>
      </c>
      <c r="P80" t="s">
        <v>116</v>
      </c>
      <c r="T80" t="str">
        <f>IF(IFERROR(MATCH($A80,{"start","end","deviceid","begin group","end group","calculate"},0),FALSE),"",$C80&amp;"_"&amp;MID(T$1,FIND("::",T$1,1)+2,LEN(T$1)-FIND("::",T$1,1)+1)&amp;".png")</f>
        <v>fssc_english.png</v>
      </c>
      <c r="V80" t="s">
        <v>649</v>
      </c>
      <c r="W80" t="s">
        <v>118</v>
      </c>
      <c r="AA80" t="str">
        <f>IF(IFERROR(MATCH($A80,{"start","end","deviceid","begin group","end group","calculate"},0),FALSE),"",$C80&amp;"_"&amp;MID(AA$1,FIND("::",AA$1,1)+2,LEN(AA$1)-FIND("::",AA$1,1)+1)&amp;".png")</f>
        <v>fssc_canadianfrench.png</v>
      </c>
      <c r="AC80" t="s">
        <v>650</v>
      </c>
      <c r="AD80" t="s">
        <v>120</v>
      </c>
      <c r="AH80" t="str">
        <f>IF(IFERROR(MATCH($A80,{"start","end","deviceid","begin group","end group","calculate"},0),FALSE),"",$C80&amp;"_"&amp;MID(AH$1,FIND("::",AH$1,1)+2,LEN(AH$1)-FIND("::",AH$1,1)+1)&amp;".png")</f>
        <v>fssc_german.png</v>
      </c>
      <c r="AJ80" t="s">
        <v>651</v>
      </c>
      <c r="AK80" t="s">
        <v>122</v>
      </c>
      <c r="AO80" t="str">
        <f>IF(IFERROR(MATCH($A80,{"start","end","deviceid","begin group","end group","calculate"},0),FALSE),"",$C80&amp;"_"&amp;MID(AO$1,FIND("::",AO$1,1)+2,LEN(AO$1)-FIND("::",AO$1,1)+1)&amp;".png")</f>
        <v>fssc_norwegian.png</v>
      </c>
      <c r="AQ80" t="s">
        <v>652</v>
      </c>
      <c r="AR80" s="3" t="s">
        <v>124</v>
      </c>
      <c r="AV80" t="str">
        <f>IF(IFERROR(MATCH($A80,{"start","end","deviceid","begin group","end group","calculate"},0),FALSE),"",$C80&amp;"_"&amp;MID(AV$1,FIND("::",AV$1,1)+2,LEN(AV$1)-FIND("::",AV$1,1)+1)&amp;".png")</f>
        <v>fssc_italian.png</v>
      </c>
      <c r="AX80" t="s">
        <v>653</v>
      </c>
      <c r="AY80" s="1" t="s">
        <v>118</v>
      </c>
      <c r="BC80" t="str">
        <f>IF(IFERROR(MATCH($A80,{"start","end","deviceid","begin group","end group","calculate"},0),FALSE),"",$C80&amp;"_"&amp;MID(BC$1,FIND("::",BC$1,1)+2,LEN(BC$1)-FIND("::",BC$1,1)+1)&amp;".png")</f>
        <v>fssc_french.png</v>
      </c>
      <c r="BE80">
        <v>79</v>
      </c>
    </row>
    <row r="81" spans="1:57" ht="15" customHeight="1" x14ac:dyDescent="0.25">
      <c r="A81" t="s">
        <v>654</v>
      </c>
      <c r="B81" t="str">
        <f t="shared" si="3"/>
        <v>fsf</v>
      </c>
      <c r="C81" t="s">
        <v>655</v>
      </c>
      <c r="D81" t="s">
        <v>656</v>
      </c>
      <c r="E81">
        <v>28</v>
      </c>
      <c r="F81" t="s">
        <v>59</v>
      </c>
      <c r="G81" t="s">
        <v>70</v>
      </c>
      <c r="H81" t="s">
        <v>76</v>
      </c>
      <c r="J81" t="s">
        <v>60</v>
      </c>
      <c r="O81" t="s">
        <v>657</v>
      </c>
      <c r="P81" t="s">
        <v>116</v>
      </c>
      <c r="T81" t="str">
        <f>IF(IFERROR(MATCH($A81,{"start","end","deviceid","begin group","end group","calculate"},0),FALSE),"",$C81&amp;"_"&amp;MID(T$1,FIND("::",T$1,1)+2,LEN(T$1)-FIND("::",T$1,1)+1)&amp;".png")</f>
        <v>fsfc_english.png</v>
      </c>
      <c r="V81" t="s">
        <v>658</v>
      </c>
      <c r="W81" t="s">
        <v>118</v>
      </c>
      <c r="AA81" t="str">
        <f>IF(IFERROR(MATCH($A81,{"start","end","deviceid","begin group","end group","calculate"},0),FALSE),"",$C81&amp;"_"&amp;MID(AA$1,FIND("::",AA$1,1)+2,LEN(AA$1)-FIND("::",AA$1,1)+1)&amp;".png")</f>
        <v>fsfc_canadianfrench.png</v>
      </c>
      <c r="AC81" t="s">
        <v>659</v>
      </c>
      <c r="AD81" t="s">
        <v>120</v>
      </c>
      <c r="AH81" t="str">
        <f>IF(IFERROR(MATCH($A81,{"start","end","deviceid","begin group","end group","calculate"},0),FALSE),"",$C81&amp;"_"&amp;MID(AH$1,FIND("::",AH$1,1)+2,LEN(AH$1)-FIND("::",AH$1,1)+1)&amp;".png")</f>
        <v>fsfc_german.png</v>
      </c>
      <c r="AJ81" t="s">
        <v>660</v>
      </c>
      <c r="AK81" t="s">
        <v>122</v>
      </c>
      <c r="AO81" t="str">
        <f>IF(IFERROR(MATCH($A81,{"start","end","deviceid","begin group","end group","calculate"},0),FALSE),"",$C81&amp;"_"&amp;MID(AO$1,FIND("::",AO$1,1)+2,LEN(AO$1)-FIND("::",AO$1,1)+1)&amp;".png")</f>
        <v>fsfc_norwegian.png</v>
      </c>
      <c r="AQ81" t="s">
        <v>661</v>
      </c>
      <c r="AR81" s="3" t="s">
        <v>124</v>
      </c>
      <c r="AV81" t="str">
        <f>IF(IFERROR(MATCH($A81,{"start","end","deviceid","begin group","end group","calculate"},0),FALSE),"",$C81&amp;"_"&amp;MID(AV$1,FIND("::",AV$1,1)+2,LEN(AV$1)-FIND("::",AV$1,1)+1)&amp;".png")</f>
        <v>fsfc_italian.png</v>
      </c>
      <c r="AX81" t="s">
        <v>662</v>
      </c>
      <c r="AY81" s="1" t="s">
        <v>118</v>
      </c>
      <c r="BC81" t="str">
        <f>IF(IFERROR(MATCH($A81,{"start","end","deviceid","begin group","end group","calculate"},0),FALSE),"",$C81&amp;"_"&amp;MID(BC$1,FIND("::",BC$1,1)+2,LEN(BC$1)-FIND("::",BC$1,1)+1)&amp;".png")</f>
        <v>fsfc_french.png</v>
      </c>
      <c r="BE81">
        <v>80</v>
      </c>
    </row>
    <row r="82" spans="1:57" ht="15" customHeight="1" x14ac:dyDescent="0.25">
      <c r="A82" t="s">
        <v>663</v>
      </c>
      <c r="B82" t="str">
        <f t="shared" si="3"/>
        <v>fko</v>
      </c>
      <c r="C82" t="s">
        <v>664</v>
      </c>
      <c r="D82" t="s">
        <v>665</v>
      </c>
      <c r="E82">
        <v>29</v>
      </c>
      <c r="F82" t="s">
        <v>59</v>
      </c>
      <c r="G82" t="s">
        <v>70</v>
      </c>
      <c r="H82" t="s">
        <v>76</v>
      </c>
      <c r="J82" t="s">
        <v>60</v>
      </c>
      <c r="O82" t="s">
        <v>666</v>
      </c>
      <c r="P82" t="s">
        <v>116</v>
      </c>
      <c r="T82" t="str">
        <f>IF(IFERROR(MATCH($A82,{"start","end","deviceid","begin group","end group","calculate"},0),FALSE),"",$C82&amp;"_"&amp;MID(T$1,FIND("::",T$1,1)+2,LEN(T$1)-FIND("::",T$1,1)+1)&amp;".png")</f>
        <v>fko6m_english.png</v>
      </c>
      <c r="V82" t="s">
        <v>667</v>
      </c>
      <c r="W82" t="s">
        <v>118</v>
      </c>
      <c r="AA82" t="str">
        <f>IF(IFERROR(MATCH($A82,{"start","end","deviceid","begin group","end group","calculate"},0),FALSE),"",$C82&amp;"_"&amp;MID(AA$1,FIND("::",AA$1,1)+2,LEN(AA$1)-FIND("::",AA$1,1)+1)&amp;".png")</f>
        <v>fko6m_canadianfrench.png</v>
      </c>
      <c r="AC82" t="s">
        <v>668</v>
      </c>
      <c r="AD82" t="s">
        <v>120</v>
      </c>
      <c r="AH82" t="str">
        <f>IF(IFERROR(MATCH($A82,{"start","end","deviceid","begin group","end group","calculate"},0),FALSE),"",$C82&amp;"_"&amp;MID(AH$1,FIND("::",AH$1,1)+2,LEN(AH$1)-FIND("::",AH$1,1)+1)&amp;".png")</f>
        <v>fko6m_german.png</v>
      </c>
      <c r="AJ82" t="s">
        <v>669</v>
      </c>
      <c r="AK82" t="s">
        <v>122</v>
      </c>
      <c r="AO82" t="str">
        <f>IF(IFERROR(MATCH($A82,{"start","end","deviceid","begin group","end group","calculate"},0),FALSE),"",$C82&amp;"_"&amp;MID(AO$1,FIND("::",AO$1,1)+2,LEN(AO$1)-FIND("::",AO$1,1)+1)&amp;".png")</f>
        <v>fko6m_norwegian.png</v>
      </c>
      <c r="AQ82" t="s">
        <v>670</v>
      </c>
      <c r="AR82" s="3" t="s">
        <v>124</v>
      </c>
      <c r="AV82" t="str">
        <f>IF(IFERROR(MATCH($A82,{"start","end","deviceid","begin group","end group","calculate"},0),FALSE),"",$C82&amp;"_"&amp;MID(AV$1,FIND("::",AV$1,1)+2,LEN(AV$1)-FIND("::",AV$1,1)+1)&amp;".png")</f>
        <v>fko6m_italian.png</v>
      </c>
      <c r="AX82" t="s">
        <v>671</v>
      </c>
      <c r="AY82" s="1" t="s">
        <v>118</v>
      </c>
      <c r="BC82" t="str">
        <f>IF(IFERROR(MATCH($A82,{"start","end","deviceid","begin group","end group","calculate"},0),FALSE),"",$C82&amp;"_"&amp;MID(BC$1,FIND("::",BC$1,1)+2,LEN(BC$1)-FIND("::",BC$1,1)+1)&amp;".png")</f>
        <v>fko6m_french.png</v>
      </c>
      <c r="BE82">
        <v>81</v>
      </c>
    </row>
    <row r="83" spans="1:57" ht="15" customHeight="1" x14ac:dyDescent="0.25">
      <c r="A83" t="s">
        <v>672</v>
      </c>
      <c r="B83" t="str">
        <f t="shared" si="3"/>
        <v>hwip</v>
      </c>
      <c r="C83" t="s">
        <v>673</v>
      </c>
      <c r="D83" t="s">
        <v>674</v>
      </c>
      <c r="E83">
        <v>30</v>
      </c>
      <c r="F83" t="s">
        <v>59</v>
      </c>
      <c r="G83" t="s">
        <v>70</v>
      </c>
      <c r="H83" t="s">
        <v>76</v>
      </c>
      <c r="J83" t="s">
        <v>60</v>
      </c>
      <c r="O83" t="s">
        <v>675</v>
      </c>
      <c r="P83" t="s">
        <v>116</v>
      </c>
      <c r="T83" t="str">
        <f>IF(IFERROR(MATCH($A83,{"start","end","deviceid","begin group","end group","calculate"},0),FALSE),"",$C83&amp;"_"&amp;MID(T$1,FIND("::",T$1,1)+2,LEN(T$1)-FIND("::",T$1,1)+1)&amp;".png")</f>
        <v>hwipl6m_english.png</v>
      </c>
      <c r="V83" t="s">
        <v>676</v>
      </c>
      <c r="W83" t="s">
        <v>118</v>
      </c>
      <c r="AA83" t="str">
        <f>IF(IFERROR(MATCH($A83,{"start","end","deviceid","begin group","end group","calculate"},0),FALSE),"",$C83&amp;"_"&amp;MID(AA$1,FIND("::",AA$1,1)+2,LEN(AA$1)-FIND("::",AA$1,1)+1)&amp;".png")</f>
        <v>hwipl6m_canadianfrench.png</v>
      </c>
      <c r="AC83" t="s">
        <v>677</v>
      </c>
      <c r="AD83" t="s">
        <v>120</v>
      </c>
      <c r="AH83" t="str">
        <f>IF(IFERROR(MATCH($A83,{"start","end","deviceid","begin group","end group","calculate"},0),FALSE),"",$C83&amp;"_"&amp;MID(AH$1,FIND("::",AH$1,1)+2,LEN(AH$1)-FIND("::",AH$1,1)+1)&amp;".png")</f>
        <v>hwipl6m_german.png</v>
      </c>
      <c r="AJ83" t="s">
        <v>678</v>
      </c>
      <c r="AK83" t="s">
        <v>122</v>
      </c>
      <c r="AO83" t="str">
        <f>IF(IFERROR(MATCH($A83,{"start","end","deviceid","begin group","end group","calculate"},0),FALSE),"",$C83&amp;"_"&amp;MID(AO$1,FIND("::",AO$1,1)+2,LEN(AO$1)-FIND("::",AO$1,1)+1)&amp;".png")</f>
        <v>hwipl6m_norwegian.png</v>
      </c>
      <c r="AQ83" t="s">
        <v>679</v>
      </c>
      <c r="AR83" s="3" t="s">
        <v>124</v>
      </c>
      <c r="AV83" t="str">
        <f>IF(IFERROR(MATCH($A83,{"start","end","deviceid","begin group","end group","calculate"},0),FALSE),"",$C83&amp;"_"&amp;MID(AV$1,FIND("::",AV$1,1)+2,LEN(AV$1)-FIND("::",AV$1,1)+1)&amp;".png")</f>
        <v>hwipl6m_italian.png</v>
      </c>
      <c r="AX83" t="s">
        <v>680</v>
      </c>
      <c r="AY83" s="1" t="s">
        <v>118</v>
      </c>
      <c r="BC83" t="str">
        <f>IF(IFERROR(MATCH($A83,{"start","end","deviceid","begin group","end group","calculate"},0),FALSE),"",$C83&amp;"_"&amp;MID(BC$1,FIND("::",BC$1,1)+2,LEN(BC$1)-FIND("::",BC$1,1)+1)&amp;".png")</f>
        <v>hwipl6m_french.png</v>
      </c>
      <c r="BE83">
        <v>82</v>
      </c>
    </row>
    <row r="84" spans="1:57" ht="15" customHeight="1" x14ac:dyDescent="0.25">
      <c r="A84" t="s">
        <v>681</v>
      </c>
      <c r="B84" t="str">
        <f t="shared" si="3"/>
        <v>fwip</v>
      </c>
      <c r="C84" t="s">
        <v>682</v>
      </c>
      <c r="D84" t="s">
        <v>683</v>
      </c>
      <c r="E84">
        <v>31</v>
      </c>
      <c r="F84" t="s">
        <v>59</v>
      </c>
      <c r="G84" t="s">
        <v>70</v>
      </c>
      <c r="H84" t="s">
        <v>76</v>
      </c>
      <c r="J84" t="s">
        <v>60</v>
      </c>
      <c r="O84" t="s">
        <v>684</v>
      </c>
      <c r="P84" t="s">
        <v>116</v>
      </c>
      <c r="T84" t="str">
        <f>IF(IFERROR(MATCH($A84,{"start","end","deviceid","begin group","end group","calculate"},0),FALSE),"",$C84&amp;"_"&amp;MID(T$1,FIND("::",T$1,1)+2,LEN(T$1)-FIND("::",T$1,1)+1)&amp;".png")</f>
        <v>fwipc_english.png</v>
      </c>
      <c r="V84" t="s">
        <v>685</v>
      </c>
      <c r="W84" t="s">
        <v>118</v>
      </c>
      <c r="AA84" t="str">
        <f>IF(IFERROR(MATCH($A84,{"start","end","deviceid","begin group","end group","calculate"},0),FALSE),"",$C84&amp;"_"&amp;MID(AA$1,FIND("::",AA$1,1)+2,LEN(AA$1)-FIND("::",AA$1,1)+1)&amp;".png")</f>
        <v>fwipc_canadianfrench.png</v>
      </c>
      <c r="AC84" t="s">
        <v>686</v>
      </c>
      <c r="AD84" t="s">
        <v>120</v>
      </c>
      <c r="AH84" t="str">
        <f>IF(IFERROR(MATCH($A84,{"start","end","deviceid","begin group","end group","calculate"},0),FALSE),"",$C84&amp;"_"&amp;MID(AH$1,FIND("::",AH$1,1)+2,LEN(AH$1)-FIND("::",AH$1,1)+1)&amp;".png")</f>
        <v>fwipc_german.png</v>
      </c>
      <c r="AJ84" t="s">
        <v>687</v>
      </c>
      <c r="AK84" t="s">
        <v>122</v>
      </c>
      <c r="AO84" t="str">
        <f>IF(IFERROR(MATCH($A84,{"start","end","deviceid","begin group","end group","calculate"},0),FALSE),"",$C84&amp;"_"&amp;MID(AO$1,FIND("::",AO$1,1)+2,LEN(AO$1)-FIND("::",AO$1,1)+1)&amp;".png")</f>
        <v>fwipc_norwegian.png</v>
      </c>
      <c r="AQ84" t="s">
        <v>688</v>
      </c>
      <c r="AR84" s="3" t="s">
        <v>124</v>
      </c>
      <c r="AV84" t="str">
        <f>IF(IFERROR(MATCH($A84,{"start","end","deviceid","begin group","end group","calculate"},0),FALSE),"",$C84&amp;"_"&amp;MID(AV$1,FIND("::",AV$1,1)+2,LEN(AV$1)-FIND("::",AV$1,1)+1)&amp;".png")</f>
        <v>fwipc_italian.png</v>
      </c>
      <c r="AX84" t="s">
        <v>689</v>
      </c>
      <c r="AY84" s="1" t="s">
        <v>118</v>
      </c>
      <c r="BC84" t="str">
        <f>IF(IFERROR(MATCH($A84,{"start","end","deviceid","begin group","end group","calculate"},0),FALSE),"",$C84&amp;"_"&amp;MID(BC$1,FIND("::",BC$1,1)+2,LEN(BC$1)-FIND("::",BC$1,1)+1)&amp;".png")</f>
        <v>fwipc_french.png</v>
      </c>
      <c r="BE84">
        <v>83</v>
      </c>
    </row>
    <row r="85" spans="1:57" ht="15" customHeight="1" x14ac:dyDescent="0.25">
      <c r="A85" s="2" t="s">
        <v>103</v>
      </c>
      <c r="B85" t="str">
        <f t="shared" si="3"/>
        <v/>
      </c>
      <c r="C85" t="s">
        <v>571</v>
      </c>
      <c r="F85" t="s">
        <v>59</v>
      </c>
      <c r="J85" t="s">
        <v>60</v>
      </c>
      <c r="T85" t="str">
        <f>IF(IFERROR(MATCH($A85,{"start","end","deviceid","begin group","end group","calculate"},0),FALSE),"",$C85&amp;"_"&amp;MID(T$1,FIND("::",T$1,1)+2,LEN(T$1)-FIND("::",T$1,1)+1)&amp;".png")</f>
        <v/>
      </c>
      <c r="AA85" t="str">
        <f>IF(IFERROR(MATCH($A85,{"start","end","deviceid","begin group","end group","calculate"},0),FALSE),"",$C85&amp;"_"&amp;MID(AA$1,FIND("::",AA$1,1)+2,LEN(AA$1)-FIND("::",AA$1,1)+1)&amp;".png")</f>
        <v/>
      </c>
      <c r="AH85" t="str">
        <f>IF(IFERROR(MATCH($A85,{"start","end","deviceid","begin group","end group","calculate"},0),FALSE),"",$C85&amp;"_"&amp;MID(AH$1,FIND("::",AH$1,1)+2,LEN(AH$1)-FIND("::",AH$1,1)+1)&amp;".png")</f>
        <v/>
      </c>
      <c r="AO85" t="str">
        <f>IF(IFERROR(MATCH($A85,{"start","end","deviceid","begin group","end group","calculate"},0),FALSE),"",$C85&amp;"_"&amp;MID(AO$1,FIND("::",AO$1,1)+2,LEN(AO$1)-FIND("::",AO$1,1)+1)&amp;".png")</f>
        <v/>
      </c>
      <c r="AR85" s="1"/>
      <c r="AV85" t="str">
        <f>IF(IFERROR(MATCH($A85,{"start","end","deviceid","begin group","end group","calculate"},0),FALSE),"",$C85&amp;"_"&amp;MID(AV$1,FIND("::",AV$1,1)+2,LEN(AV$1)-FIND("::",AV$1,1)+1)&amp;".png")</f>
        <v/>
      </c>
      <c r="BC85" t="str">
        <f>IF(IFERROR(MATCH($A85,{"start","end","deviceid","begin group","end group","calculate"},0),FALSE),"",$C85&amp;"_"&amp;MID(BC$1,FIND("::",BC$1,1)+2,LEN(BC$1)-FIND("::",BC$1,1)+1)&amp;".png")</f>
        <v/>
      </c>
      <c r="BE85">
        <v>84</v>
      </c>
    </row>
    <row r="86" spans="1:57" s="1" customFormat="1" ht="15" customHeight="1" x14ac:dyDescent="0.25">
      <c r="A86" s="2" t="s">
        <v>65</v>
      </c>
      <c r="B86" s="1" t="str">
        <f t="shared" si="3"/>
        <v/>
      </c>
      <c r="C86" s="1" t="s">
        <v>690</v>
      </c>
      <c r="F86" s="1" t="s">
        <v>75</v>
      </c>
      <c r="J86" s="1" t="s">
        <v>691</v>
      </c>
      <c r="O86" s="1" t="s">
        <v>692</v>
      </c>
      <c r="P86" s="11" t="s">
        <v>693</v>
      </c>
      <c r="T86" s="12" t="str">
        <f>IF(IFERROR(MATCH($A86,{"start","end","deviceid","begin group","end group","calculate"},0),FALSE),"",$C86&amp;"_"&amp;MID(T$1,FIND("::",T$1,1)+2,LEN(T$1)-FIND("::",T$1,1)+1)&amp;".png")</f>
        <v/>
      </c>
      <c r="V86" s="1" t="s">
        <v>694</v>
      </c>
      <c r="W86" s="8" t="s">
        <v>695</v>
      </c>
      <c r="AA86" s="12" t="str">
        <f>IF(IFERROR(MATCH($A86,{"start","end","deviceid","begin group","end group","calculate"},0),FALSE),"",$C86&amp;"_"&amp;MID(AA$1,FIND("::",AA$1,1)+2,LEN(AA$1)-FIND("::",AA$1,1)+1)&amp;".png")</f>
        <v/>
      </c>
      <c r="AC86" s="1" t="s">
        <v>696</v>
      </c>
      <c r="AD86" s="1" t="s">
        <v>697</v>
      </c>
      <c r="AH86" s="12" t="str">
        <f>IF(IFERROR(MATCH($A86,{"start","end","deviceid","begin group","end group","calculate"},0),FALSE),"",$C86&amp;"_"&amp;MID(AH$1,FIND("::",AH$1,1)+2,LEN(AH$1)-FIND("::",AH$1,1)+1)&amp;".png")</f>
        <v/>
      </c>
      <c r="AJ86" s="1" t="s">
        <v>698</v>
      </c>
      <c r="AK86" s="11" t="s">
        <v>699</v>
      </c>
      <c r="AO86" s="12" t="str">
        <f>IF(IFERROR(MATCH($A86,{"start","end","deviceid","begin group","end group","calculate"},0),FALSE),"",$C86&amp;"_"&amp;MID(AO$1,FIND("::",AO$1,1)+2,LEN(AO$1)-FIND("::",AO$1,1)+1)&amp;".png")</f>
        <v/>
      </c>
      <c r="AQ86" s="11" t="s">
        <v>700</v>
      </c>
      <c r="AR86" s="13" t="s">
        <v>701</v>
      </c>
      <c r="AV86" s="12" t="str">
        <f>IF(IFERROR(MATCH($A86,{"start","end","deviceid","begin group","end group","calculate"},0),FALSE),"",$C86&amp;"_"&amp;MID(AV$1,FIND("::",AV$1,1)+2,LEN(AV$1)-FIND("::",AV$1,1)+1)&amp;".png")</f>
        <v/>
      </c>
      <c r="AX86" s="1" t="s">
        <v>702</v>
      </c>
      <c r="AY86" s="14" t="s">
        <v>703</v>
      </c>
      <c r="BC86" s="12" t="str">
        <f>IF(IFERROR(MATCH($A86,{"start","end","deviceid","begin group","end group","calculate"},0),FALSE),"",$C86&amp;"_"&amp;MID(BC$1,FIND("::",BC$1,1)+2,LEN(BC$1)-FIND("::",BC$1,1)+1)&amp;".png")</f>
        <v/>
      </c>
      <c r="BE86" s="12">
        <v>85</v>
      </c>
    </row>
    <row r="87" spans="1:57" s="1" customFormat="1" ht="15" customHeight="1" x14ac:dyDescent="0.25">
      <c r="A87" s="1" t="s">
        <v>68</v>
      </c>
      <c r="B87" s="1" t="str">
        <f t="shared" si="3"/>
        <v/>
      </c>
      <c r="C87" s="1" t="s">
        <v>704</v>
      </c>
      <c r="F87" s="1" t="s">
        <v>75</v>
      </c>
      <c r="K87" s="1" t="s">
        <v>70</v>
      </c>
      <c r="O87" s="1" t="s">
        <v>692</v>
      </c>
      <c r="P87" s="1" t="s">
        <v>705</v>
      </c>
      <c r="T87" s="12" t="str">
        <f>IF(IFERROR(MATCH($A87,{"start","end","deviceid","begin group","end group","calculate"},0),FALSE),"",$C87&amp;"_"&amp;MID(T$1,FIND("::",T$1,1)+2,LEN(T$1)-FIND("::",T$1,1)+1)&amp;".png")</f>
        <v>nl_aq_english.png</v>
      </c>
      <c r="V87" s="11" t="s">
        <v>694</v>
      </c>
      <c r="W87" s="15" t="s">
        <v>706</v>
      </c>
      <c r="AA87" s="12" t="str">
        <f>IF(IFERROR(MATCH($A87,{"start","end","deviceid","begin group","end group","calculate"},0),FALSE),"",$C87&amp;"_"&amp;MID(AA$1,FIND("::",AA$1,1)+2,LEN(AA$1)-FIND("::",AA$1,1)+1)&amp;".png")</f>
        <v>nl_aq_canadianfrench.png</v>
      </c>
      <c r="AC87" s="1" t="s">
        <v>696</v>
      </c>
      <c r="AD87" s="1" t="s">
        <v>707</v>
      </c>
      <c r="AH87" s="12" t="str">
        <f>IF(IFERROR(MATCH($A87,{"start","end","deviceid","begin group","end group","calculate"},0),FALSE),"",$C87&amp;"_"&amp;MID(AH$1,FIND("::",AH$1,1)+2,LEN(AH$1)-FIND("::",AH$1,1)+1)&amp;".png")</f>
        <v>nl_aq_german.png</v>
      </c>
      <c r="AJ87" s="1" t="s">
        <v>698</v>
      </c>
      <c r="AK87" s="1" t="s">
        <v>708</v>
      </c>
      <c r="AO87" s="12" t="str">
        <f>IF(IFERROR(MATCH($A87,{"start","end","deviceid","begin group","end group","calculate"},0),FALSE),"",$C87&amp;"_"&amp;MID(AO$1,FIND("::",AO$1,1)+2,LEN(AO$1)-FIND("::",AO$1,1)+1)&amp;".png")</f>
        <v>nl_aq_norwegian.png</v>
      </c>
      <c r="AQ87" s="11" t="s">
        <v>700</v>
      </c>
      <c r="AR87" s="1" t="s">
        <v>709</v>
      </c>
      <c r="AV87" s="12" t="str">
        <f>IF(IFERROR(MATCH($A87,{"start","end","deviceid","begin group","end group","calculate"},0),FALSE),"",$C87&amp;"_"&amp;MID(AV$1,FIND("::",AV$1,1)+2,LEN(AV$1)-FIND("::",AV$1,1)+1)&amp;".png")</f>
        <v>nl_aq_italian.png</v>
      </c>
      <c r="AX87" s="1" t="s">
        <v>702</v>
      </c>
      <c r="AY87" s="15" t="s">
        <v>710</v>
      </c>
      <c r="BC87" s="12" t="str">
        <f>IF(IFERROR(MATCH($A87,{"start","end","deviceid","begin group","end group","calculate"},0),FALSE),"",$C87&amp;"_"&amp;MID(BC$1,FIND("::",BC$1,1)+2,LEN(BC$1)-FIND("::",BC$1,1)+1)&amp;".png")</f>
        <v>nl_aq_french.png</v>
      </c>
      <c r="BE87" s="12">
        <v>86</v>
      </c>
    </row>
    <row r="88" spans="1:57" s="1" customFormat="1" ht="15" customHeight="1" x14ac:dyDescent="0.25">
      <c r="A88" s="1" t="s">
        <v>68</v>
      </c>
      <c r="B88" s="1" t="str">
        <f t="shared" si="3"/>
        <v/>
      </c>
      <c r="C88" s="1" t="s">
        <v>711</v>
      </c>
      <c r="F88" s="1" t="s">
        <v>75</v>
      </c>
      <c r="K88" s="1" t="s">
        <v>70</v>
      </c>
      <c r="O88" s="1" t="s">
        <v>712</v>
      </c>
      <c r="P88" s="1" t="s">
        <v>713</v>
      </c>
      <c r="T88" s="12" t="str">
        <f>IF(IFERROR(MATCH($A88,{"start","end","deviceid","begin group","end group","calculate"},0),FALSE),"",$C88&amp;"_"&amp;MID(T$1,FIND("::",T$1,1)+2,LEN(T$1)-FIND("::",T$1,1)+1)&amp;".png")</f>
        <v>nl_aq_a_english.png</v>
      </c>
      <c r="V88" s="11" t="s">
        <v>714</v>
      </c>
      <c r="W88" s="15" t="s">
        <v>715</v>
      </c>
      <c r="AA88" s="12" t="str">
        <f>IF(IFERROR(MATCH($A88,{"start","end","deviceid","begin group","end group","calculate"},0),FALSE),"",$C88&amp;"_"&amp;MID(AA$1,FIND("::",AA$1,1)+2,LEN(AA$1)-FIND("::",AA$1,1)+1)&amp;".png")</f>
        <v>nl_aq_a_canadianfrench.png</v>
      </c>
      <c r="AC88" s="1" t="s">
        <v>716</v>
      </c>
      <c r="AD88" s="1" t="s">
        <v>717</v>
      </c>
      <c r="AH88" s="12" t="str">
        <f>IF(IFERROR(MATCH($A88,{"start","end","deviceid","begin group","end group","calculate"},0),FALSE),"",$C88&amp;"_"&amp;MID(AH$1,FIND("::",AH$1,1)+2,LEN(AH$1)-FIND("::",AH$1,1)+1)&amp;".png")</f>
        <v>nl_aq_a_german.png</v>
      </c>
      <c r="AJ88" s="1" t="s">
        <v>718</v>
      </c>
      <c r="AK88" s="1" t="s">
        <v>719</v>
      </c>
      <c r="AO88" s="12" t="str">
        <f>IF(IFERROR(MATCH($A88,{"start","end","deviceid","begin group","end group","calculate"},0),FALSE),"",$C88&amp;"_"&amp;MID(AO$1,FIND("::",AO$1,1)+2,LEN(AO$1)-FIND("::",AO$1,1)+1)&amp;".png")</f>
        <v>nl_aq_a_norwegian.png</v>
      </c>
      <c r="AQ88" s="11" t="s">
        <v>720</v>
      </c>
      <c r="AR88" s="1" t="s">
        <v>721</v>
      </c>
      <c r="AV88" s="12" t="str">
        <f>IF(IFERROR(MATCH($A88,{"start","end","deviceid","begin group","end group","calculate"},0),FALSE),"",$C88&amp;"_"&amp;MID(AV$1,FIND("::",AV$1,1)+2,LEN(AV$1)-FIND("::",AV$1,1)+1)&amp;".png")</f>
        <v>nl_aq_a_italian.png</v>
      </c>
      <c r="AX88" s="1" t="s">
        <v>714</v>
      </c>
      <c r="AY88" s="15" t="s">
        <v>722</v>
      </c>
      <c r="BC88" s="12" t="str">
        <f>IF(IFERROR(MATCH($A88,{"start","end","deviceid","begin group","end group","calculate"},0),FALSE),"",$C88&amp;"_"&amp;MID(BC$1,FIND("::",BC$1,1)+2,LEN(BC$1)-FIND("::",BC$1,1)+1)&amp;".png")</f>
        <v>nl_aq_a_french.png</v>
      </c>
      <c r="BE88" s="12">
        <v>87</v>
      </c>
    </row>
    <row r="89" spans="1:57" s="1" customFormat="1" ht="15" customHeight="1" x14ac:dyDescent="0.25">
      <c r="A89" s="1" t="s">
        <v>723</v>
      </c>
      <c r="B89" s="1" t="str">
        <f t="shared" si="3"/>
        <v/>
      </c>
      <c r="C89" s="1" t="s">
        <v>724</v>
      </c>
      <c r="D89" s="1" t="s">
        <v>725</v>
      </c>
      <c r="E89" s="1">
        <v>1</v>
      </c>
      <c r="F89" s="1" t="s">
        <v>75</v>
      </c>
      <c r="G89" s="1" t="s">
        <v>70</v>
      </c>
      <c r="M89" s="16" t="s">
        <v>726</v>
      </c>
      <c r="O89" s="1" t="s">
        <v>727</v>
      </c>
      <c r="P89" s="1" t="s">
        <v>728</v>
      </c>
      <c r="T89" s="12" t="str">
        <f>IF(IFERROR(MATCH($A89,{"start","end","deviceid","begin group","end group","calculate"},0),FALSE),"",$C89&amp;"_"&amp;MID(T$1,FIND("::",T$1,1)+2,LEN(T$1)-FIND("::",T$1,1)+1)&amp;".png")</f>
        <v>ddml4w_english.png</v>
      </c>
      <c r="U89" s="1" t="s">
        <v>729</v>
      </c>
      <c r="V89" s="1" t="s">
        <v>730</v>
      </c>
      <c r="W89" s="1" t="s">
        <v>731</v>
      </c>
      <c r="AA89" s="12" t="str">
        <f>IF(IFERROR(MATCH($A89,{"start","end","deviceid","begin group","end group","calculate"},0),FALSE),"",$C89&amp;"_"&amp;MID(AA$1,FIND("::",AA$1,1)+2,LEN(AA$1)-FIND("::",AA$1,1)+1)&amp;".png")</f>
        <v>ddml4w_canadianfrench.png</v>
      </c>
      <c r="AB89" s="1" t="s">
        <v>732</v>
      </c>
      <c r="AC89" s="1" t="s">
        <v>733</v>
      </c>
      <c r="AD89" s="1" t="s">
        <v>734</v>
      </c>
      <c r="AH89" s="12" t="str">
        <f>IF(IFERROR(MATCH($A89,{"start","end","deviceid","begin group","end group","calculate"},0),FALSE),"",$C89&amp;"_"&amp;MID(AH$1,FIND("::",AH$1,1)+2,LEN(AH$1)-FIND("::",AH$1,1)+1)&amp;".png")</f>
        <v>ddml4w_german.png</v>
      </c>
      <c r="AI89" s="1" t="s">
        <v>735</v>
      </c>
      <c r="AJ89" s="1" t="s">
        <v>736</v>
      </c>
      <c r="AK89" s="12" t="s">
        <v>737</v>
      </c>
      <c r="AO89" s="12" t="str">
        <f>IF(IFERROR(MATCH($A89,{"start","end","deviceid","begin group","end group","calculate"},0),FALSE),"",$C89&amp;"_"&amp;MID(AO$1,FIND("::",AO$1,1)+2,LEN(AO$1)-FIND("::",AO$1,1)+1)&amp;".png")</f>
        <v>ddml4w_norwegian.png</v>
      </c>
      <c r="AP89" s="1" t="s">
        <v>738</v>
      </c>
      <c r="AQ89" s="1" t="s">
        <v>739</v>
      </c>
      <c r="AR89" s="1" t="s">
        <v>740</v>
      </c>
      <c r="AV89" s="12" t="str">
        <f>IF(IFERROR(MATCH($A89,{"start","end","deviceid","begin group","end group","calculate"},0),FALSE),"",$C89&amp;"_"&amp;MID(AV$1,FIND("::",AV$1,1)+2,LEN(AV$1)-FIND("::",AV$1,1)+1)&amp;".png")</f>
        <v>ddml4w_italian.png</v>
      </c>
      <c r="AW89" s="1" t="s">
        <v>741</v>
      </c>
      <c r="AX89" s="1" t="s">
        <v>742</v>
      </c>
      <c r="AY89" s="1" t="s">
        <v>731</v>
      </c>
      <c r="BC89" s="12" t="str">
        <f>IF(IFERROR(MATCH($A89,{"start","end","deviceid","begin group","end group","calculate"},0),FALSE),"",$C89&amp;"_"&amp;MID(BC$1,FIND("::",BC$1,1)+2,LEN(BC$1)-FIND("::",BC$1,1)+1)&amp;".png")</f>
        <v>ddml4w_french.png</v>
      </c>
      <c r="BD89" s="1" t="s">
        <v>732</v>
      </c>
      <c r="BE89" s="12">
        <v>88</v>
      </c>
    </row>
    <row r="90" spans="1:57" s="1" customFormat="1" ht="15" customHeight="1" x14ac:dyDescent="0.25">
      <c r="A90" s="1" t="s">
        <v>743</v>
      </c>
      <c r="B90" s="1" t="str">
        <f t="shared" si="3"/>
        <v>ddmr</v>
      </c>
      <c r="C90" s="1" t="s">
        <v>744</v>
      </c>
      <c r="D90" s="1" t="s">
        <v>745</v>
      </c>
      <c r="E90" s="1">
        <v>2</v>
      </c>
      <c r="F90" s="1" t="s">
        <v>75</v>
      </c>
      <c r="G90" s="1" t="s">
        <v>70</v>
      </c>
      <c r="J90" s="1" t="s">
        <v>746</v>
      </c>
      <c r="O90" s="1" t="s">
        <v>747</v>
      </c>
      <c r="P90" s="1" t="s">
        <v>367</v>
      </c>
      <c r="T90" s="12" t="str">
        <f>IF(IFERROR(MATCH($A90,{"start","end","deviceid","begin group","end group","calculate"},0),FALSE),"",$C90&amp;"_"&amp;MID(T$1,FIND("::",T$1,1)+2,LEN(T$1)-FIND("::",T$1,1)+1)&amp;".png")</f>
        <v>ddml4wr_english.png</v>
      </c>
      <c r="V90" s="1" t="s">
        <v>748</v>
      </c>
      <c r="W90" s="1" t="s">
        <v>369</v>
      </c>
      <c r="AA90" s="12" t="str">
        <f>IF(IFERROR(MATCH($A90,{"start","end","deviceid","begin group","end group","calculate"},0),FALSE),"",$C90&amp;"_"&amp;MID(AA$1,FIND("::",AA$1,1)+2,LEN(AA$1)-FIND("::",AA$1,1)+1)&amp;".png")</f>
        <v>ddml4wr_canadianfrench.png</v>
      </c>
      <c r="AC90" s="1" t="s">
        <v>749</v>
      </c>
      <c r="AD90" s="1" t="s">
        <v>371</v>
      </c>
      <c r="AH90" s="12" t="str">
        <f>IF(IFERROR(MATCH($A90,{"start","end","deviceid","begin group","end group","calculate"},0),FALSE),"",$C90&amp;"_"&amp;MID(AH$1,FIND("::",AH$1,1)+2,LEN(AH$1)-FIND("::",AH$1,1)+1)&amp;".png")</f>
        <v>ddml4wr_german.png</v>
      </c>
      <c r="AJ90" s="1" t="s">
        <v>750</v>
      </c>
      <c r="AK90" s="1" t="s">
        <v>373</v>
      </c>
      <c r="AO90" s="12" t="str">
        <f>IF(IFERROR(MATCH($A90,{"start","end","deviceid","begin group","end group","calculate"},0),FALSE),"",$C90&amp;"_"&amp;MID(AO$1,FIND("::",AO$1,1)+2,LEN(AO$1)-FIND("::",AO$1,1)+1)&amp;".png")</f>
        <v>ddml4wr_norwegian.png</v>
      </c>
      <c r="AQ90" s="1" t="s">
        <v>751</v>
      </c>
      <c r="AR90" s="1" t="s">
        <v>375</v>
      </c>
      <c r="AV90" s="12" t="str">
        <f>IF(IFERROR(MATCH($A90,{"start","end","deviceid","begin group","end group","calculate"},0),FALSE),"",$C90&amp;"_"&amp;MID(AV$1,FIND("::",AV$1,1)+2,LEN(AV$1)-FIND("::",AV$1,1)+1)&amp;".png")</f>
        <v>ddml4wr_italian.png</v>
      </c>
      <c r="AX90" s="1" t="s">
        <v>752</v>
      </c>
      <c r="AY90" s="1" t="s">
        <v>369</v>
      </c>
      <c r="BC90" s="12" t="str">
        <f>IF(IFERROR(MATCH($A90,{"start","end","deviceid","begin group","end group","calculate"},0),FALSE),"",$C90&amp;"_"&amp;MID(BC$1,FIND("::",BC$1,1)+2,LEN(BC$1)-FIND("::",BC$1,1)+1)&amp;".png")</f>
        <v>ddml4wr_french.png</v>
      </c>
      <c r="BE90" s="12">
        <v>89</v>
      </c>
    </row>
    <row r="91" spans="1:57" s="1" customFormat="1" ht="15" customHeight="1" x14ac:dyDescent="0.25">
      <c r="A91" s="1" t="s">
        <v>68</v>
      </c>
      <c r="B91" s="1" t="str">
        <f t="shared" si="3"/>
        <v/>
      </c>
      <c r="C91" s="1" t="s">
        <v>753</v>
      </c>
      <c r="D91" s="1" t="s">
        <v>754</v>
      </c>
      <c r="E91" s="1">
        <v>2</v>
      </c>
      <c r="F91" s="1" t="s">
        <v>75</v>
      </c>
      <c r="G91" s="1" t="s">
        <v>70</v>
      </c>
      <c r="J91" s="1" t="s">
        <v>755</v>
      </c>
      <c r="O91" s="1" t="s">
        <v>756</v>
      </c>
      <c r="P91" s="1" t="s">
        <v>102</v>
      </c>
      <c r="T91" s="12" t="str">
        <f>IF(IFERROR(MATCH($A91,{"start","end","deviceid","begin group","end group","calculate"},0),FALSE),"",$C91&amp;"_"&amp;MID(T$1,FIND("::",T$1,1)+2,LEN(T$1)-FIND("::",T$1,1)+1)&amp;".png")</f>
        <v>ddml4wrs_english.png</v>
      </c>
      <c r="V91" s="1" t="s">
        <v>757</v>
      </c>
      <c r="W91" s="1" t="s">
        <v>131</v>
      </c>
      <c r="AA91" s="12" t="str">
        <f>IF(IFERROR(MATCH($A91,{"start","end","deviceid","begin group","end group","calculate"},0),FALSE),"",$C91&amp;"_"&amp;MID(AA$1,FIND("::",AA$1,1)+2,LEN(AA$1)-FIND("::",AA$1,1)+1)&amp;".png")</f>
        <v>ddml4wrs_canadianfrench.png</v>
      </c>
      <c r="AC91" s="1" t="s">
        <v>758</v>
      </c>
      <c r="AD91" s="1" t="s">
        <v>133</v>
      </c>
      <c r="AH91" s="12" t="str">
        <f>IF(IFERROR(MATCH($A91,{"start","end","deviceid","begin group","end group","calculate"},0),FALSE),"",$C91&amp;"_"&amp;MID(AH$1,FIND("::",AH$1,1)+2,LEN(AH$1)-FIND("::",AH$1,1)+1)&amp;".png")</f>
        <v>ddml4wrs_german.png</v>
      </c>
      <c r="AJ91" s="1" t="s">
        <v>759</v>
      </c>
      <c r="AK91" s="1" t="s">
        <v>135</v>
      </c>
      <c r="AO91" s="12" t="str">
        <f>IF(IFERROR(MATCH($A91,{"start","end","deviceid","begin group","end group","calculate"},0),FALSE),"",$C91&amp;"_"&amp;MID(AO$1,FIND("::",AO$1,1)+2,LEN(AO$1)-FIND("::",AO$1,1)+1)&amp;".png")</f>
        <v>ddml4wrs_norwegian.png</v>
      </c>
      <c r="AQ91" s="1" t="s">
        <v>760</v>
      </c>
      <c r="AR91" s="1" t="s">
        <v>137</v>
      </c>
      <c r="AV91" s="12" t="str">
        <f>IF(IFERROR(MATCH($A91,{"start","end","deviceid","begin group","end group","calculate"},0),FALSE),"",$C91&amp;"_"&amp;MID(AV$1,FIND("::",AV$1,1)+2,LEN(AV$1)-FIND("::",AV$1,1)+1)&amp;".png")</f>
        <v>ddml4wrs_italian.png</v>
      </c>
      <c r="AX91" s="1" t="s">
        <v>761</v>
      </c>
      <c r="AY91" s="1" t="s">
        <v>131</v>
      </c>
      <c r="BC91" s="12" t="str">
        <f>IF(IFERROR(MATCH($A91,{"start","end","deviceid","begin group","end group","calculate"},0),FALSE),"",$C91&amp;"_"&amp;MID(BC$1,FIND("::",BC$1,1)+2,LEN(BC$1)-FIND("::",BC$1,1)+1)&amp;".png")</f>
        <v>ddml4wrs_french.png</v>
      </c>
      <c r="BE91" s="12">
        <v>90</v>
      </c>
    </row>
    <row r="92" spans="1:57" s="1" customFormat="1" ht="15" customHeight="1" x14ac:dyDescent="0.25">
      <c r="A92" s="1" t="s">
        <v>174</v>
      </c>
      <c r="B92" s="1" t="s">
        <v>762</v>
      </c>
      <c r="C92" s="1" t="s">
        <v>763</v>
      </c>
      <c r="D92" s="1" t="s">
        <v>764</v>
      </c>
      <c r="E92" s="1">
        <v>0</v>
      </c>
      <c r="F92" s="1" t="s">
        <v>75</v>
      </c>
      <c r="G92" s="1" t="s">
        <v>70</v>
      </c>
      <c r="O92" s="1" t="s">
        <v>765</v>
      </c>
      <c r="P92" s="1" t="s">
        <v>766</v>
      </c>
      <c r="T92" s="12" t="str">
        <f>IF(IFERROR(MATCH($A92,{"start","end","deviceid","begin group","end group","calculate"},0),FALSE),"",$C92&amp;"_"&amp;MID(T$1,FIND("::",T$1,1)+2,LEN(T$1)-FIND("::",T$1,1)+1)&amp;".png")</f>
        <v>rba_english.png</v>
      </c>
      <c r="V92" s="1" t="s">
        <v>767</v>
      </c>
      <c r="W92" s="1" t="s">
        <v>768</v>
      </c>
      <c r="AA92" s="12" t="str">
        <f>IF(IFERROR(MATCH($A92,{"start","end","deviceid","begin group","end group","calculate"},0),FALSE),"",$C92&amp;"_"&amp;MID(AA$1,FIND("::",AA$1,1)+2,LEN(AA$1)-FIND("::",AA$1,1)+1)&amp;".png")</f>
        <v>rba_canadianfrench.png</v>
      </c>
      <c r="AC92" s="1" t="s">
        <v>769</v>
      </c>
      <c r="AD92" s="1" t="s">
        <v>770</v>
      </c>
      <c r="AH92" s="12" t="str">
        <f>IF(IFERROR(MATCH($A92,{"start","end","deviceid","begin group","end group","calculate"},0),FALSE),"",$C92&amp;"_"&amp;MID(AH$1,FIND("::",AH$1,1)+2,LEN(AH$1)-FIND("::",AH$1,1)+1)&amp;".png")</f>
        <v>rba_german.png</v>
      </c>
      <c r="AJ92" s="1" t="s">
        <v>771</v>
      </c>
      <c r="AK92" s="1" t="s">
        <v>772</v>
      </c>
      <c r="AO92" s="12" t="str">
        <f>IF(IFERROR(MATCH($A92,{"start","end","deviceid","begin group","end group","calculate"},0),FALSE),"",$C92&amp;"_"&amp;MID(AO$1,FIND("::",AO$1,1)+2,LEN(AO$1)-FIND("::",AO$1,1)+1)&amp;".png")</f>
        <v>rba_norwegian.png</v>
      </c>
      <c r="AQ92" s="1" t="s">
        <v>773</v>
      </c>
      <c r="AR92" s="1" t="s">
        <v>774</v>
      </c>
      <c r="AV92" s="12" t="str">
        <f>IF(IFERROR(MATCH($A92,{"start","end","deviceid","begin group","end group","calculate"},0),FALSE),"",$C92&amp;"_"&amp;MID(AV$1,FIND("::",AV$1,1)+2,LEN(AV$1)-FIND("::",AV$1,1)+1)&amp;".png")</f>
        <v>rba_italian.png</v>
      </c>
      <c r="AX92" s="5" t="s">
        <v>775</v>
      </c>
      <c r="AY92" s="1" t="s">
        <v>776</v>
      </c>
      <c r="BC92" s="12" t="str">
        <f>IF(IFERROR(MATCH($A92,{"start","end","deviceid","begin group","end group","calculate"},0),FALSE),"",$C92&amp;"_"&amp;MID(BC$1,FIND("::",BC$1,1)+2,LEN(BC$1)-FIND("::",BC$1,1)+1)&amp;".png")</f>
        <v>rba_french.png</v>
      </c>
      <c r="BE92" s="12">
        <v>91</v>
      </c>
    </row>
    <row r="93" spans="1:57" s="1" customFormat="1" ht="15" customHeight="1" x14ac:dyDescent="0.25">
      <c r="A93" s="1" t="s">
        <v>723</v>
      </c>
      <c r="C93" s="1" t="s">
        <v>777</v>
      </c>
      <c r="D93" s="1" t="s">
        <v>778</v>
      </c>
      <c r="E93" s="1">
        <v>1</v>
      </c>
      <c r="F93" s="1" t="s">
        <v>75</v>
      </c>
      <c r="G93" s="1" t="s">
        <v>70</v>
      </c>
      <c r="J93" s="1" t="s">
        <v>779</v>
      </c>
      <c r="M93" s="16" t="s">
        <v>780</v>
      </c>
      <c r="O93" s="1" t="s">
        <v>781</v>
      </c>
      <c r="P93" s="1" t="s">
        <v>728</v>
      </c>
      <c r="T93" s="12" t="str">
        <f>IF(IFERROR(MATCH($A93,{"start","end","deviceid","begin group","end group","calculate"},0),FALSE),"",$C93&amp;"_"&amp;MID(T$1,FIND("::",T$1,1)+2,LEN(T$1)-FIND("::",T$1,1)+1)&amp;".png")</f>
        <v>rdml4w_english.png</v>
      </c>
      <c r="U93" s="1" t="s">
        <v>782</v>
      </c>
      <c r="V93" s="1" t="s">
        <v>783</v>
      </c>
      <c r="W93" s="1" t="s">
        <v>731</v>
      </c>
      <c r="AA93" s="12" t="str">
        <f>IF(IFERROR(MATCH($A93,{"start","end","deviceid","begin group","end group","calculate"},0),FALSE),"",$C93&amp;"_"&amp;MID(AA$1,FIND("::",AA$1,1)+2,LEN(AA$1)-FIND("::",AA$1,1)+1)&amp;".png")</f>
        <v>rdml4w_canadianfrench.png</v>
      </c>
      <c r="AB93" s="1" t="s">
        <v>784</v>
      </c>
      <c r="AC93" s="1" t="s">
        <v>785</v>
      </c>
      <c r="AD93" s="1" t="s">
        <v>734</v>
      </c>
      <c r="AH93" s="12" t="str">
        <f>IF(IFERROR(MATCH($A93,{"start","end","deviceid","begin group","end group","calculate"},0),FALSE),"",$C93&amp;"_"&amp;MID(AH$1,FIND("::",AH$1,1)+2,LEN(AH$1)-FIND("::",AH$1,1)+1)&amp;".png")</f>
        <v>rdml4w_german.png</v>
      </c>
      <c r="AI93" s="1" t="s">
        <v>786</v>
      </c>
      <c r="AJ93" s="1" t="s">
        <v>787</v>
      </c>
      <c r="AK93" s="12" t="s">
        <v>737</v>
      </c>
      <c r="AO93" s="12" t="str">
        <f>IF(IFERROR(MATCH($A93,{"start","end","deviceid","begin group","end group","calculate"},0),FALSE),"",$C93&amp;"_"&amp;MID(AO$1,FIND("::",AO$1,1)+2,LEN(AO$1)-FIND("::",AO$1,1)+1)&amp;".png")</f>
        <v>rdml4w_norwegian.png</v>
      </c>
      <c r="AP93" s="1" t="s">
        <v>788</v>
      </c>
      <c r="AQ93" s="1" t="s">
        <v>789</v>
      </c>
      <c r="AR93" s="1" t="s">
        <v>740</v>
      </c>
      <c r="AV93" s="12" t="str">
        <f>IF(IFERROR(MATCH($A93,{"start","end","deviceid","begin group","end group","calculate"},0),FALSE),"",$C93&amp;"_"&amp;MID(AV$1,FIND("::",AV$1,1)+2,LEN(AV$1)-FIND("::",AV$1,1)+1)&amp;".png")</f>
        <v>rdml4w_italian.png</v>
      </c>
      <c r="AW93" s="1" t="s">
        <v>790</v>
      </c>
      <c r="AX93" s="1" t="s">
        <v>791</v>
      </c>
      <c r="AY93" s="1" t="s">
        <v>731</v>
      </c>
      <c r="BC93" s="12" t="str">
        <f>IF(IFERROR(MATCH($A93,{"start","end","deviceid","begin group","end group","calculate"},0),FALSE),"",$C93&amp;"_"&amp;MID(BC$1,FIND("::",BC$1,1)+2,LEN(BC$1)-FIND("::",BC$1,1)+1)&amp;".png")</f>
        <v>rdml4w_french.png</v>
      </c>
      <c r="BD93" s="1" t="s">
        <v>784</v>
      </c>
      <c r="BE93" s="12">
        <v>92</v>
      </c>
    </row>
    <row r="94" spans="1:57" s="1" customFormat="1" ht="15" customHeight="1" x14ac:dyDescent="0.25">
      <c r="A94" s="1" t="s">
        <v>743</v>
      </c>
      <c r="B94" s="1" t="s">
        <v>792</v>
      </c>
      <c r="C94" s="1" t="s">
        <v>793</v>
      </c>
      <c r="D94" s="1" t="s">
        <v>794</v>
      </c>
      <c r="E94" s="1">
        <v>2</v>
      </c>
      <c r="F94" s="1" t="s">
        <v>75</v>
      </c>
      <c r="G94" s="1" t="s">
        <v>70</v>
      </c>
      <c r="J94" s="1" t="s">
        <v>795</v>
      </c>
      <c r="O94" s="1" t="s">
        <v>796</v>
      </c>
      <c r="P94" s="1" t="s">
        <v>367</v>
      </c>
      <c r="T94" s="12" t="str">
        <f>IF(IFERROR(MATCH($A94,{"start","end","deviceid","begin group","end group","calculate"},0),FALSE),"",$C94&amp;"_"&amp;MID(T$1,FIND("::",T$1,1)+2,LEN(T$1)-FIND("::",T$1,1)+1)&amp;".png")</f>
        <v>rdml4wr_english.png</v>
      </c>
      <c r="V94" s="1" t="s">
        <v>797</v>
      </c>
      <c r="W94" s="1" t="s">
        <v>369</v>
      </c>
      <c r="AA94" s="12" t="str">
        <f>IF(IFERROR(MATCH($A94,{"start","end","deviceid","begin group","end group","calculate"},0),FALSE),"",$C94&amp;"_"&amp;MID(AA$1,FIND("::",AA$1,1)+2,LEN(AA$1)-FIND("::",AA$1,1)+1)&amp;".png")</f>
        <v>rdml4wr_canadianfrench.png</v>
      </c>
      <c r="AC94" s="1" t="s">
        <v>798</v>
      </c>
      <c r="AD94" s="1" t="s">
        <v>371</v>
      </c>
      <c r="AH94" s="12" t="str">
        <f>IF(IFERROR(MATCH($A94,{"start","end","deviceid","begin group","end group","calculate"},0),FALSE),"",$C94&amp;"_"&amp;MID(AH$1,FIND("::",AH$1,1)+2,LEN(AH$1)-FIND("::",AH$1,1)+1)&amp;".png")</f>
        <v>rdml4wr_german.png</v>
      </c>
      <c r="AJ94" s="1" t="s">
        <v>799</v>
      </c>
      <c r="AK94" s="1" t="s">
        <v>373</v>
      </c>
      <c r="AO94" s="12" t="str">
        <f>IF(IFERROR(MATCH($A94,{"start","end","deviceid","begin group","end group","calculate"},0),FALSE),"",$C94&amp;"_"&amp;MID(AO$1,FIND("::",AO$1,1)+2,LEN(AO$1)-FIND("::",AO$1,1)+1)&amp;".png")</f>
        <v>rdml4wr_norwegian.png</v>
      </c>
      <c r="AQ94" s="1" t="s">
        <v>800</v>
      </c>
      <c r="AR94" s="1" t="s">
        <v>375</v>
      </c>
      <c r="AV94" s="12" t="str">
        <f>IF(IFERROR(MATCH($A94,{"start","end","deviceid","begin group","end group","calculate"},0),FALSE),"",$C94&amp;"_"&amp;MID(AV$1,FIND("::",AV$1,1)+2,LEN(AV$1)-FIND("::",AV$1,1)+1)&amp;".png")</f>
        <v>rdml4wr_italian.png</v>
      </c>
      <c r="AX94" s="1" t="s">
        <v>801</v>
      </c>
      <c r="AY94" s="1" t="s">
        <v>369</v>
      </c>
      <c r="BC94" s="12" t="str">
        <f>IF(IFERROR(MATCH($A94,{"start","end","deviceid","begin group","end group","calculate"},0),FALSE),"",$C94&amp;"_"&amp;MID(BC$1,FIND("::",BC$1,1)+2,LEN(BC$1)-FIND("::",BC$1,1)+1)&amp;".png")</f>
        <v>rdml4wr_french.png</v>
      </c>
      <c r="BE94" s="12">
        <v>93</v>
      </c>
    </row>
    <row r="95" spans="1:57" s="1" customFormat="1" ht="15" customHeight="1" x14ac:dyDescent="0.25">
      <c r="A95" s="1" t="s">
        <v>68</v>
      </c>
      <c r="C95" s="1" t="s">
        <v>802</v>
      </c>
      <c r="D95" s="1" t="s">
        <v>803</v>
      </c>
      <c r="E95" s="1">
        <v>2</v>
      </c>
      <c r="F95" s="1" t="s">
        <v>75</v>
      </c>
      <c r="G95" s="1" t="s">
        <v>70</v>
      </c>
      <c r="J95" s="1" t="s">
        <v>804</v>
      </c>
      <c r="O95" s="1" t="s">
        <v>805</v>
      </c>
      <c r="P95" s="1" t="s">
        <v>102</v>
      </c>
      <c r="T95" s="12" t="str">
        <f>IF(IFERROR(MATCH($A95,{"start","end","deviceid","begin group","end group","calculate"},0),FALSE),"",$C95&amp;"_"&amp;MID(T$1,FIND("::",T$1,1)+2,LEN(T$1)-FIND("::",T$1,1)+1)&amp;".png")</f>
        <v>rdml4wrs_english.png</v>
      </c>
      <c r="V95" s="1" t="s">
        <v>806</v>
      </c>
      <c r="W95" s="1" t="s">
        <v>131</v>
      </c>
      <c r="AA95" s="12" t="str">
        <f>IF(IFERROR(MATCH($A95,{"start","end","deviceid","begin group","end group","calculate"},0),FALSE),"",$C95&amp;"_"&amp;MID(AA$1,FIND("::",AA$1,1)+2,LEN(AA$1)-FIND("::",AA$1,1)+1)&amp;".png")</f>
        <v>rdml4wrs_canadianfrench.png</v>
      </c>
      <c r="AC95" s="1" t="s">
        <v>807</v>
      </c>
      <c r="AD95" s="1" t="s">
        <v>133</v>
      </c>
      <c r="AH95" s="12" t="str">
        <f>IF(IFERROR(MATCH($A95,{"start","end","deviceid","begin group","end group","calculate"},0),FALSE),"",$C95&amp;"_"&amp;MID(AH$1,FIND("::",AH$1,1)+2,LEN(AH$1)-FIND("::",AH$1,1)+1)&amp;".png")</f>
        <v>rdml4wrs_german.png</v>
      </c>
      <c r="AJ95" s="12" t="s">
        <v>808</v>
      </c>
      <c r="AK95" s="1" t="s">
        <v>135</v>
      </c>
      <c r="AO95" s="12" t="str">
        <f>IF(IFERROR(MATCH($A95,{"start","end","deviceid","begin group","end group","calculate"},0),FALSE),"",$C95&amp;"_"&amp;MID(AO$1,FIND("::",AO$1,1)+2,LEN(AO$1)-FIND("::",AO$1,1)+1)&amp;".png")</f>
        <v>rdml4wrs_norwegian.png</v>
      </c>
      <c r="AQ95" s="1" t="s">
        <v>809</v>
      </c>
      <c r="AR95" s="1" t="s">
        <v>137</v>
      </c>
      <c r="AV95" s="12" t="str">
        <f>IF(IFERROR(MATCH($A95,{"start","end","deviceid","begin group","end group","calculate"},0),FALSE),"",$C95&amp;"_"&amp;MID(AV$1,FIND("::",AV$1,1)+2,LEN(AV$1)-FIND("::",AV$1,1)+1)&amp;".png")</f>
        <v>rdml4wrs_italian.png</v>
      </c>
      <c r="AX95" s="1" t="s">
        <v>810</v>
      </c>
      <c r="AY95" s="1" t="s">
        <v>131</v>
      </c>
      <c r="BC95" s="12" t="str">
        <f>IF(IFERROR(MATCH($A95,{"start","end","deviceid","begin group","end group","calculate"},0),FALSE),"",$C95&amp;"_"&amp;MID(BC$1,FIND("::",BC$1,1)+2,LEN(BC$1)-FIND("::",BC$1,1)+1)&amp;".png")</f>
        <v>rdml4wrs_french.png</v>
      </c>
      <c r="BE95" s="12">
        <v>94</v>
      </c>
    </row>
    <row r="96" spans="1:57" s="1" customFormat="1" ht="15" customHeight="1" x14ac:dyDescent="0.25">
      <c r="A96" s="2" t="s">
        <v>103</v>
      </c>
      <c r="C96" s="1" t="s">
        <v>690</v>
      </c>
      <c r="F96" s="1" t="s">
        <v>75</v>
      </c>
      <c r="T96" s="12" t="str">
        <f>IF(IFERROR(MATCH($A96,{"start","end","deviceid","begin group","end group","calculate"},0),FALSE),"",$C96&amp;"_"&amp;MID(T$1,FIND("::",T$1,1)+2,LEN(T$1)-FIND("::",T$1,1)+1)&amp;".png")</f>
        <v/>
      </c>
      <c r="AA96" s="12" t="str">
        <f>IF(IFERROR(MATCH($A96,{"start","end","deviceid","begin group","end group","calculate"},0),FALSE),"",$C96&amp;"_"&amp;MID(AA$1,FIND("::",AA$1,1)+2,LEN(AA$1)-FIND("::",AA$1,1)+1)&amp;".png")</f>
        <v/>
      </c>
      <c r="AH96" s="12" t="str">
        <f>IF(IFERROR(MATCH($A96,{"start","end","deviceid","begin group","end group","calculate"},0),FALSE),"",$C96&amp;"_"&amp;MID(AH$1,FIND("::",AH$1,1)+2,LEN(AH$1)-FIND("::",AH$1,1)+1)&amp;".png")</f>
        <v/>
      </c>
      <c r="AO96" s="12" t="str">
        <f>IF(IFERROR(MATCH($A96,{"start","end","deviceid","begin group","end group","calculate"},0),FALSE),"",$C96&amp;"_"&amp;MID(AO$1,FIND("::",AO$1,1)+2,LEN(AO$1)-FIND("::",AO$1,1)+1)&amp;".png")</f>
        <v/>
      </c>
      <c r="AV96" s="12" t="str">
        <f>IF(IFERROR(MATCH($A96,{"start","end","deviceid","begin group","end group","calculate"},0),FALSE),"",$C96&amp;"_"&amp;MID(AV$1,FIND("::",AV$1,1)+2,LEN(AV$1)-FIND("::",AV$1,1)+1)&amp;".png")</f>
        <v/>
      </c>
      <c r="BC96" s="12" t="str">
        <f>IF(IFERROR(MATCH($A96,{"start","end","deviceid","begin group","end group","calculate"},0),FALSE),"",$C96&amp;"_"&amp;MID(BC$1,FIND("::",BC$1,1)+2,LEN(BC$1)-FIND("::",BC$1,1)+1)&amp;".png")</f>
        <v/>
      </c>
      <c r="BE96" s="12">
        <v>95</v>
      </c>
    </row>
    <row r="97" spans="1:57" ht="15" customHeight="1" x14ac:dyDescent="0.25">
      <c r="A97" s="2" t="s">
        <v>65</v>
      </c>
      <c r="B97" s="1" t="str">
        <f t="shared" ref="B97:B118" si="4">IF(LEFT(A97,6)="select",RIGHT(A97,LEN(A97)-FIND(" ",A97)),"")</f>
        <v/>
      </c>
      <c r="C97" s="1" t="s">
        <v>811</v>
      </c>
      <c r="D97" s="1"/>
      <c r="E97" s="1"/>
      <c r="F97" s="1" t="s">
        <v>59</v>
      </c>
      <c r="G97" s="1"/>
      <c r="H97" s="1"/>
      <c r="I97" s="1"/>
      <c r="J97" s="1" t="s">
        <v>812</v>
      </c>
      <c r="K97" s="1"/>
      <c r="L97" s="1"/>
      <c r="M97" s="1"/>
      <c r="N97" s="1"/>
      <c r="O97" s="1" t="s">
        <v>813</v>
      </c>
      <c r="P97" s="1"/>
      <c r="T97" t="str">
        <f>IF(IFERROR(MATCH($A97,{"start","end","deviceid","begin group","end group","calculate"},0),FALSE),"",$C97&amp;"_"&amp;MID(T$1,FIND("::",T$1,1)+2,LEN(T$1)-FIND("::",T$1,1)+1)&amp;".png")</f>
        <v/>
      </c>
      <c r="V97" t="s">
        <v>813</v>
      </c>
      <c r="AA97" t="str">
        <f>IF(IFERROR(MATCH($A97,{"start","end","deviceid","begin group","end group","calculate"},0),FALSE),"",$C97&amp;"_"&amp;MID(AA$1,FIND("::",AA$1,1)+2,LEN(AA$1)-FIND("::",AA$1,1)+1)&amp;".png")</f>
        <v/>
      </c>
      <c r="AC97" t="s">
        <v>813</v>
      </c>
      <c r="AH97" t="str">
        <f>IF(IFERROR(MATCH($A97,{"start","end","deviceid","begin group","end group","calculate"},0),FALSE),"",$C97&amp;"_"&amp;MID(AH$1,FIND("::",AH$1,1)+2,LEN(AH$1)-FIND("::",AH$1,1)+1)&amp;".png")</f>
        <v/>
      </c>
      <c r="AJ97" t="s">
        <v>813</v>
      </c>
      <c r="AO97" t="str">
        <f>IF(IFERROR(MATCH($A97,{"start","end","deviceid","begin group","end group","calculate"},0),FALSE),"",$C97&amp;"_"&amp;MID(AO$1,FIND("::",AO$1,1)+2,LEN(AO$1)-FIND("::",AO$1,1)+1)&amp;".png")</f>
        <v/>
      </c>
      <c r="AQ97" t="s">
        <v>813</v>
      </c>
      <c r="AR97" s="1"/>
      <c r="AV97" t="str">
        <f>IF(IFERROR(MATCH($A97,{"start","end","deviceid","begin group","end group","calculate"},0),FALSE),"",$C97&amp;"_"&amp;MID(AV$1,FIND("::",AV$1,1)+2,LEN(AV$1)-FIND("::",AV$1,1)+1)&amp;".png")</f>
        <v/>
      </c>
      <c r="AX97" t="s">
        <v>813</v>
      </c>
      <c r="BC97" t="str">
        <f>IF(IFERROR(MATCH($A97,{"start","end","deviceid","begin group","end group","calculate"},0),FALSE),"",$C97&amp;"_"&amp;MID(BC$1,FIND("::",BC$1,1)+2,LEN(BC$1)-FIND("::",BC$1,1)+1)&amp;".png")</f>
        <v/>
      </c>
      <c r="BE97">
        <v>96</v>
      </c>
    </row>
    <row r="98" spans="1:57" ht="15" customHeight="1" x14ac:dyDescent="0.25">
      <c r="A98" t="s">
        <v>68</v>
      </c>
      <c r="B98" t="str">
        <f t="shared" si="4"/>
        <v/>
      </c>
      <c r="C98" t="s">
        <v>814</v>
      </c>
      <c r="F98" t="s">
        <v>59</v>
      </c>
      <c r="K98" t="s">
        <v>70</v>
      </c>
      <c r="O98" t="s">
        <v>813</v>
      </c>
      <c r="P98" s="16" t="s">
        <v>815</v>
      </c>
      <c r="T98" t="str">
        <f>IF(IFERROR(MATCH($A98,{"start","end","deviceid","begin group","end group","calculate"},0),FALSE),"",$C98&amp;"_"&amp;MID(T$1,FIND("::",T$1,1)+2,LEN(T$1)-FIND("::",T$1,1)+1)&amp;".png")</f>
        <v>nl_eq5d_english.png</v>
      </c>
      <c r="V98" t="s">
        <v>813</v>
      </c>
      <c r="W98" t="s">
        <v>816</v>
      </c>
      <c r="AA98" t="str">
        <f>IF(IFERROR(MATCH($A98,{"start","end","deviceid","begin group","end group","calculate"},0),FALSE),"",$C98&amp;"_"&amp;MID(AA$1,FIND("::",AA$1,1)+2,LEN(AA$1)-FIND("::",AA$1,1)+1)&amp;".png")</f>
        <v>nl_eq5d_canadianfrench.png</v>
      </c>
      <c r="AC98" t="s">
        <v>813</v>
      </c>
      <c r="AD98" t="s">
        <v>817</v>
      </c>
      <c r="AH98" t="str">
        <f>IF(IFERROR(MATCH($A98,{"start","end","deviceid","begin group","end group","calculate"},0),FALSE),"",$C98&amp;"_"&amp;MID(AH$1,FIND("::",AH$1,1)+2,LEN(AH$1)-FIND("::",AH$1,1)+1)&amp;".png")</f>
        <v>nl_eq5d_german.png</v>
      </c>
      <c r="AJ98" t="s">
        <v>813</v>
      </c>
      <c r="AK98" t="s">
        <v>818</v>
      </c>
      <c r="AO98" t="str">
        <f>IF(IFERROR(MATCH($A98,{"start","end","deviceid","begin group","end group","calculate"},0),FALSE),"",$C98&amp;"_"&amp;MID(AO$1,FIND("::",AO$1,1)+2,LEN(AO$1)-FIND("::",AO$1,1)+1)&amp;".png")</f>
        <v>nl_eq5d_norwegian.png</v>
      </c>
      <c r="AQ98" t="s">
        <v>813</v>
      </c>
      <c r="AR98" s="1" t="s">
        <v>819</v>
      </c>
      <c r="AV98" t="str">
        <f>IF(IFERROR(MATCH($A98,{"start","end","deviceid","begin group","end group","calculate"},0),FALSE),"",$C98&amp;"_"&amp;MID(AV$1,FIND("::",AV$1,1)+2,LEN(AV$1)-FIND("::",AV$1,1)+1)&amp;".png")</f>
        <v>nl_eq5d_italian.png</v>
      </c>
      <c r="AX98" t="s">
        <v>813</v>
      </c>
      <c r="AY98" s="1" t="s">
        <v>816</v>
      </c>
      <c r="BC98" t="str">
        <f>IF(IFERROR(MATCH($A98,{"start","end","deviceid","begin group","end group","calculate"},0),FALSE),"",$C98&amp;"_"&amp;MID(BC$1,FIND("::",BC$1,1)+2,LEN(BC$1)-FIND("::",BC$1,1)+1)&amp;".png")</f>
        <v>nl_eq5d_french.png</v>
      </c>
      <c r="BE98">
        <v>97</v>
      </c>
    </row>
    <row r="99" spans="1:57" ht="15" customHeight="1" x14ac:dyDescent="0.25">
      <c r="A99" t="s">
        <v>820</v>
      </c>
      <c r="B99" t="str">
        <f t="shared" si="4"/>
        <v>hcmo</v>
      </c>
      <c r="C99" t="s">
        <v>821</v>
      </c>
      <c r="D99" t="s">
        <v>822</v>
      </c>
      <c r="E99">
        <v>1</v>
      </c>
      <c r="F99" t="s">
        <v>59</v>
      </c>
      <c r="G99" t="s">
        <v>70</v>
      </c>
      <c r="H99" t="s">
        <v>76</v>
      </c>
      <c r="O99" t="s">
        <v>823</v>
      </c>
      <c r="P99" t="s">
        <v>116</v>
      </c>
      <c r="T99" t="str">
        <f>IF(IFERROR(MATCH($A99,{"start","end","deviceid","begin group","end group","calculate"},0),FALSE),"",$C99&amp;"_"&amp;MID(T$1,FIND("::",T$1,1)+2,LEN(T$1)-FIND("::",T$1,1)+1)&amp;".png")</f>
        <v>hcmo_english.png</v>
      </c>
      <c r="V99" t="s">
        <v>824</v>
      </c>
      <c r="W99" t="s">
        <v>118</v>
      </c>
      <c r="AA99" t="str">
        <f>IF(IFERROR(MATCH($A99,{"start","end","deviceid","begin group","end group","calculate"},0),FALSE),"",$C99&amp;"_"&amp;MID(AA$1,FIND("::",AA$1,1)+2,LEN(AA$1)-FIND("::",AA$1,1)+1)&amp;".png")</f>
        <v>hcmo_canadianfrench.png</v>
      </c>
      <c r="AC99" t="s">
        <v>825</v>
      </c>
      <c r="AD99" t="s">
        <v>120</v>
      </c>
      <c r="AH99" t="str">
        <f>IF(IFERROR(MATCH($A99,{"start","end","deviceid","begin group","end group","calculate"},0),FALSE),"",$C99&amp;"_"&amp;MID(AH$1,FIND("::",AH$1,1)+2,LEN(AH$1)-FIND("::",AH$1,1)+1)&amp;".png")</f>
        <v>hcmo_german.png</v>
      </c>
      <c r="AJ99" t="s">
        <v>826</v>
      </c>
      <c r="AK99" t="s">
        <v>122</v>
      </c>
      <c r="AO99" t="str">
        <f>IF(IFERROR(MATCH($A99,{"start","end","deviceid","begin group","end group","calculate"},0),FALSE),"",$C99&amp;"_"&amp;MID(AO$1,FIND("::",AO$1,1)+2,LEN(AO$1)-FIND("::",AO$1,1)+1)&amp;".png")</f>
        <v>hcmo_norwegian.png</v>
      </c>
      <c r="AQ99" s="1" t="s">
        <v>827</v>
      </c>
      <c r="AR99" s="13" t="s">
        <v>124</v>
      </c>
      <c r="AS99" s="1"/>
      <c r="AV99" t="str">
        <f>IF(IFERROR(MATCH($A99,{"start","end","deviceid","begin group","end group","calculate"},0),FALSE),"",$C99&amp;"_"&amp;MID(AV$1,FIND("::",AV$1,1)+2,LEN(AV$1)-FIND("::",AV$1,1)+1)&amp;".png")</f>
        <v>hcmo_italian.png</v>
      </c>
      <c r="AX99" s="1" t="s">
        <v>824</v>
      </c>
      <c r="AY99" s="1" t="s">
        <v>118</v>
      </c>
      <c r="AZ99" s="1"/>
      <c r="BC99" t="str">
        <f>IF(IFERROR(MATCH($A99,{"start","end","deviceid","begin group","end group","calculate"},0),FALSE),"",$C99&amp;"_"&amp;MID(BC$1,FIND("::",BC$1,1)+2,LEN(BC$1)-FIND("::",BC$1,1)+1)&amp;".png")</f>
        <v>hcmo_french.png</v>
      </c>
      <c r="BE99">
        <v>98</v>
      </c>
    </row>
    <row r="100" spans="1:57" ht="15" customHeight="1" x14ac:dyDescent="0.25">
      <c r="A100" t="s">
        <v>828</v>
      </c>
      <c r="B100" t="str">
        <f t="shared" si="4"/>
        <v>hcpc</v>
      </c>
      <c r="C100" t="s">
        <v>829</v>
      </c>
      <c r="D100" t="s">
        <v>830</v>
      </c>
      <c r="E100">
        <v>2</v>
      </c>
      <c r="F100" t="s">
        <v>59</v>
      </c>
      <c r="G100" t="s">
        <v>70</v>
      </c>
      <c r="H100" t="s">
        <v>76</v>
      </c>
      <c r="O100" t="s">
        <v>831</v>
      </c>
      <c r="P100" t="s">
        <v>116</v>
      </c>
      <c r="T100" t="str">
        <f>IF(IFERROR(MATCH($A100,{"start","end","deviceid","begin group","end group","calculate"},0),FALSE),"",$C100&amp;"_"&amp;MID(T$1,FIND("::",T$1,1)+2,LEN(T$1)-FIND("::",T$1,1)+1)&amp;".png")</f>
        <v>hcpc_english.png</v>
      </c>
      <c r="V100" t="s">
        <v>832</v>
      </c>
      <c r="W100" t="s">
        <v>118</v>
      </c>
      <c r="AA100" t="str">
        <f>IF(IFERROR(MATCH($A100,{"start","end","deviceid","begin group","end group","calculate"},0),FALSE),"",$C100&amp;"_"&amp;MID(AA$1,FIND("::",AA$1,1)+2,LEN(AA$1)-FIND("::",AA$1,1)+1)&amp;".png")</f>
        <v>hcpc_canadianfrench.png</v>
      </c>
      <c r="AC100" t="s">
        <v>833</v>
      </c>
      <c r="AD100" t="s">
        <v>120</v>
      </c>
      <c r="AH100" t="str">
        <f>IF(IFERROR(MATCH($A100,{"start","end","deviceid","begin group","end group","calculate"},0),FALSE),"",$C100&amp;"_"&amp;MID(AH$1,FIND("::",AH$1,1)+2,LEN(AH$1)-FIND("::",AH$1,1)+1)&amp;".png")</f>
        <v>hcpc_german.png</v>
      </c>
      <c r="AJ100" t="s">
        <v>834</v>
      </c>
      <c r="AK100" t="s">
        <v>122</v>
      </c>
      <c r="AO100" t="str">
        <f>IF(IFERROR(MATCH($A100,{"start","end","deviceid","begin group","end group","calculate"},0),FALSE),"",$C100&amp;"_"&amp;MID(AO$1,FIND("::",AO$1,1)+2,LEN(AO$1)-FIND("::",AO$1,1)+1)&amp;".png")</f>
        <v>hcpc_norwegian.png</v>
      </c>
      <c r="AQ100" s="1" t="s">
        <v>835</v>
      </c>
      <c r="AR100" s="13" t="s">
        <v>124</v>
      </c>
      <c r="AS100" s="1"/>
      <c r="AV100" t="str">
        <f>IF(IFERROR(MATCH($A100,{"start","end","deviceid","begin group","end group","calculate"},0),FALSE),"",$C100&amp;"_"&amp;MID(AV$1,FIND("::",AV$1,1)+2,LEN(AV$1)-FIND("::",AV$1,1)+1)&amp;".png")</f>
        <v>hcpc_italian.png</v>
      </c>
      <c r="AX100" s="1" t="s">
        <v>832</v>
      </c>
      <c r="AY100" s="1" t="s">
        <v>118</v>
      </c>
      <c r="AZ100" s="1"/>
      <c r="BC100" t="str">
        <f>IF(IFERROR(MATCH($A100,{"start","end","deviceid","begin group","end group","calculate"},0),FALSE),"",$C100&amp;"_"&amp;MID(BC$1,FIND("::",BC$1,1)+2,LEN(BC$1)-FIND("::",BC$1,1)+1)&amp;".png")</f>
        <v>hcpc_french.png</v>
      </c>
      <c r="BE100">
        <v>99</v>
      </c>
    </row>
    <row r="101" spans="1:57" ht="15" customHeight="1" x14ac:dyDescent="0.25">
      <c r="A101" t="s">
        <v>836</v>
      </c>
      <c r="B101" t="str">
        <f t="shared" si="4"/>
        <v>hcua</v>
      </c>
      <c r="C101" t="s">
        <v>837</v>
      </c>
      <c r="D101" t="s">
        <v>838</v>
      </c>
      <c r="E101">
        <v>3</v>
      </c>
      <c r="F101" t="s">
        <v>59</v>
      </c>
      <c r="G101" t="s">
        <v>70</v>
      </c>
      <c r="H101" t="s">
        <v>76</v>
      </c>
      <c r="O101" t="s">
        <v>839</v>
      </c>
      <c r="P101" t="s">
        <v>116</v>
      </c>
      <c r="T101" t="str">
        <f>IF(IFERROR(MATCH($A101,{"start","end","deviceid","begin group","end group","calculate"},0),FALSE),"",$C101&amp;"_"&amp;MID(T$1,FIND("::",T$1,1)+2,LEN(T$1)-FIND("::",T$1,1)+1)&amp;".png")</f>
        <v>hcua_english.png</v>
      </c>
      <c r="V101" t="s">
        <v>840</v>
      </c>
      <c r="W101" t="s">
        <v>118</v>
      </c>
      <c r="AA101" t="str">
        <f>IF(IFERROR(MATCH($A101,{"start","end","deviceid","begin group","end group","calculate"},0),FALSE),"",$C101&amp;"_"&amp;MID(AA$1,FIND("::",AA$1,1)+2,LEN(AA$1)-FIND("::",AA$1,1)+1)&amp;".png")</f>
        <v>hcua_canadianfrench.png</v>
      </c>
      <c r="AC101" t="s">
        <v>841</v>
      </c>
      <c r="AD101" t="s">
        <v>120</v>
      </c>
      <c r="AH101" t="str">
        <f>IF(IFERROR(MATCH($A101,{"start","end","deviceid","begin group","end group","calculate"},0),FALSE),"",$C101&amp;"_"&amp;MID(AH$1,FIND("::",AH$1,1)+2,LEN(AH$1)-FIND("::",AH$1,1)+1)&amp;".png")</f>
        <v>hcua_german.png</v>
      </c>
      <c r="AJ101" t="s">
        <v>842</v>
      </c>
      <c r="AK101" t="s">
        <v>122</v>
      </c>
      <c r="AO101" t="str">
        <f>IF(IFERROR(MATCH($A101,{"start","end","deviceid","begin group","end group","calculate"},0),FALSE),"",$C101&amp;"_"&amp;MID(AO$1,FIND("::",AO$1,1)+2,LEN(AO$1)-FIND("::",AO$1,1)+1)&amp;".png")</f>
        <v>hcua_norwegian.png</v>
      </c>
      <c r="AQ101" s="1" t="s">
        <v>843</v>
      </c>
      <c r="AR101" s="13" t="s">
        <v>124</v>
      </c>
      <c r="AS101" s="1"/>
      <c r="AV101" t="str">
        <f>IF(IFERROR(MATCH($A101,{"start","end","deviceid","begin group","end group","calculate"},0),FALSE),"",$C101&amp;"_"&amp;MID(AV$1,FIND("::",AV$1,1)+2,LEN(AV$1)-FIND("::",AV$1,1)+1)&amp;".png")</f>
        <v>hcua_italian.png</v>
      </c>
      <c r="AX101" s="1" t="s">
        <v>844</v>
      </c>
      <c r="AY101" s="1" t="s">
        <v>118</v>
      </c>
      <c r="AZ101" s="1"/>
      <c r="BC101" t="str">
        <f>IF(IFERROR(MATCH($A101,{"start","end","deviceid","begin group","end group","calculate"},0),FALSE),"",$C101&amp;"_"&amp;MID(BC$1,FIND("::",BC$1,1)+2,LEN(BC$1)-FIND("::",BC$1,1)+1)&amp;".png")</f>
        <v>hcua_french.png</v>
      </c>
      <c r="BE101">
        <v>100</v>
      </c>
    </row>
    <row r="102" spans="1:57" ht="15" customHeight="1" x14ac:dyDescent="0.25">
      <c r="A102" t="s">
        <v>845</v>
      </c>
      <c r="B102" t="str">
        <f t="shared" si="4"/>
        <v>hcpd</v>
      </c>
      <c r="C102" t="s">
        <v>846</v>
      </c>
      <c r="D102" t="s">
        <v>847</v>
      </c>
      <c r="E102">
        <v>4</v>
      </c>
      <c r="F102" t="s">
        <v>59</v>
      </c>
      <c r="G102" t="s">
        <v>70</v>
      </c>
      <c r="H102" t="s">
        <v>76</v>
      </c>
      <c r="O102" t="s">
        <v>848</v>
      </c>
      <c r="P102" t="s">
        <v>116</v>
      </c>
      <c r="T102" t="str">
        <f>IF(IFERROR(MATCH($A102,{"start","end","deviceid","begin group","end group","calculate"},0),FALSE),"",$C102&amp;"_"&amp;MID(T$1,FIND("::",T$1,1)+2,LEN(T$1)-FIND("::",T$1,1)+1)&amp;".png")</f>
        <v>hcpd_english.png</v>
      </c>
      <c r="V102" t="s">
        <v>849</v>
      </c>
      <c r="W102" t="s">
        <v>118</v>
      </c>
      <c r="AA102" t="str">
        <f>IF(IFERROR(MATCH($A102,{"start","end","deviceid","begin group","end group","calculate"},0),FALSE),"",$C102&amp;"_"&amp;MID(AA$1,FIND("::",AA$1,1)+2,LEN(AA$1)-FIND("::",AA$1,1)+1)&amp;".png")</f>
        <v>hcpd_canadianfrench.png</v>
      </c>
      <c r="AC102" t="s">
        <v>850</v>
      </c>
      <c r="AD102" t="s">
        <v>120</v>
      </c>
      <c r="AH102" t="str">
        <f>IF(IFERROR(MATCH($A102,{"start","end","deviceid","begin group","end group","calculate"},0),FALSE),"",$C102&amp;"_"&amp;MID(AH$1,FIND("::",AH$1,1)+2,LEN(AH$1)-FIND("::",AH$1,1)+1)&amp;".png")</f>
        <v>hcpd_german.png</v>
      </c>
      <c r="AJ102" t="s">
        <v>851</v>
      </c>
      <c r="AK102" t="s">
        <v>122</v>
      </c>
      <c r="AO102" t="str">
        <f>IF(IFERROR(MATCH($A102,{"start","end","deviceid","begin group","end group","calculate"},0),FALSE),"",$C102&amp;"_"&amp;MID(AO$1,FIND("::",AO$1,1)+2,LEN(AO$1)-FIND("::",AO$1,1)+1)&amp;".png")</f>
        <v>hcpd_norwegian.png</v>
      </c>
      <c r="AQ102" s="1" t="s">
        <v>852</v>
      </c>
      <c r="AR102" s="13" t="s">
        <v>124</v>
      </c>
      <c r="AS102" s="1"/>
      <c r="AV102" t="str">
        <f>IF(IFERROR(MATCH($A102,{"start","end","deviceid","begin group","end group","calculate"},0),FALSE),"",$C102&amp;"_"&amp;MID(AV$1,FIND("::",AV$1,1)+2,LEN(AV$1)-FIND("::",AV$1,1)+1)&amp;".png")</f>
        <v>hcpd_italian.png</v>
      </c>
      <c r="AX102" s="1" t="s">
        <v>853</v>
      </c>
      <c r="AY102" s="1" t="s">
        <v>118</v>
      </c>
      <c r="AZ102" s="1"/>
      <c r="BC102" t="str">
        <f>IF(IFERROR(MATCH($A102,{"start","end","deviceid","begin group","end group","calculate"},0),FALSE),"",$C102&amp;"_"&amp;MID(BC$1,FIND("::",BC$1,1)+2,LEN(BC$1)-FIND("::",BC$1,1)+1)&amp;".png")</f>
        <v>hcpd_french.png</v>
      </c>
      <c r="BE102">
        <v>101</v>
      </c>
    </row>
    <row r="103" spans="1:57" ht="15" customHeight="1" x14ac:dyDescent="0.25">
      <c r="A103" t="s">
        <v>854</v>
      </c>
      <c r="B103" t="str">
        <f t="shared" si="4"/>
        <v>hcad</v>
      </c>
      <c r="C103" t="s">
        <v>855</v>
      </c>
      <c r="D103" t="s">
        <v>856</v>
      </c>
      <c r="E103">
        <v>5</v>
      </c>
      <c r="F103" t="s">
        <v>59</v>
      </c>
      <c r="G103" t="s">
        <v>70</v>
      </c>
      <c r="H103" t="s">
        <v>76</v>
      </c>
      <c r="O103" t="s">
        <v>857</v>
      </c>
      <c r="P103" t="s">
        <v>116</v>
      </c>
      <c r="T103" t="str">
        <f>IF(IFERROR(MATCH($A103,{"start","end","deviceid","begin group","end group","calculate"},0),FALSE),"",$C103&amp;"_"&amp;MID(T$1,FIND("::",T$1,1)+2,LEN(T$1)-FIND("::",T$1,1)+1)&amp;".png")</f>
        <v>hcad_english.png</v>
      </c>
      <c r="V103" t="s">
        <v>858</v>
      </c>
      <c r="W103" t="s">
        <v>118</v>
      </c>
      <c r="AA103" t="str">
        <f>IF(IFERROR(MATCH($A103,{"start","end","deviceid","begin group","end group","calculate"},0),FALSE),"",$C103&amp;"_"&amp;MID(AA$1,FIND("::",AA$1,1)+2,LEN(AA$1)-FIND("::",AA$1,1)+1)&amp;".png")</f>
        <v>hcad_canadianfrench.png</v>
      </c>
      <c r="AC103" t="s">
        <v>859</v>
      </c>
      <c r="AD103" t="s">
        <v>120</v>
      </c>
      <c r="AH103" t="str">
        <f>IF(IFERROR(MATCH($A103,{"start","end","deviceid","begin group","end group","calculate"},0),FALSE),"",$C103&amp;"_"&amp;MID(AH$1,FIND("::",AH$1,1)+2,LEN(AH$1)-FIND("::",AH$1,1)+1)&amp;".png")</f>
        <v>hcad_german.png</v>
      </c>
      <c r="AJ103" t="s">
        <v>860</v>
      </c>
      <c r="AK103" t="s">
        <v>122</v>
      </c>
      <c r="AO103" t="str">
        <f>IF(IFERROR(MATCH($A103,{"start","end","deviceid","begin group","end group","calculate"},0),FALSE),"",$C103&amp;"_"&amp;MID(AO$1,FIND("::",AO$1,1)+2,LEN(AO$1)-FIND("::",AO$1,1)+1)&amp;".png")</f>
        <v>hcad_norwegian.png</v>
      </c>
      <c r="AQ103" s="1" t="s">
        <v>861</v>
      </c>
      <c r="AR103" s="13" t="s">
        <v>124</v>
      </c>
      <c r="AS103" s="1"/>
      <c r="AV103" t="str">
        <f>IF(IFERROR(MATCH($A103,{"start","end","deviceid","begin group","end group","calculate"},0),FALSE),"",$C103&amp;"_"&amp;MID(AV$1,FIND("::",AV$1,1)+2,LEN(AV$1)-FIND("::",AV$1,1)+1)&amp;".png")</f>
        <v>hcad_italian.png</v>
      </c>
      <c r="AX103" s="1" t="s">
        <v>862</v>
      </c>
      <c r="AY103" s="1" t="s">
        <v>118</v>
      </c>
      <c r="AZ103" s="1"/>
      <c r="BC103" t="str">
        <f>IF(IFERROR(MATCH($A103,{"start","end","deviceid","begin group","end group","calculate"},0),FALSE),"",$C103&amp;"_"&amp;MID(BC$1,FIND("::",BC$1,1)+2,LEN(BC$1)-FIND("::",BC$1,1)+1)&amp;".png")</f>
        <v>hcad_french.png</v>
      </c>
      <c r="BE103">
        <v>102</v>
      </c>
    </row>
    <row r="104" spans="1:57" ht="15" customHeight="1" x14ac:dyDescent="0.25">
      <c r="A104" t="s">
        <v>723</v>
      </c>
      <c r="B104" t="str">
        <f t="shared" si="4"/>
        <v/>
      </c>
      <c r="C104" t="s">
        <v>863</v>
      </c>
      <c r="D104" t="s">
        <v>864</v>
      </c>
      <c r="E104">
        <v>6</v>
      </c>
      <c r="F104" t="s">
        <v>59</v>
      </c>
      <c r="G104" t="s">
        <v>70</v>
      </c>
      <c r="M104" t="s">
        <v>865</v>
      </c>
      <c r="O104" t="s">
        <v>866</v>
      </c>
      <c r="P104" t="s">
        <v>728</v>
      </c>
      <c r="T104" t="str">
        <f>IF(IFERROR(MATCH($A104,{"start","end","deviceid","begin group","end group","calculate"},0),FALSE),"",$C104&amp;"_"&amp;MID(T$1,FIND("::",T$1,1)+2,LEN(T$1)-FIND("::",T$1,1)+1)&amp;".png")</f>
        <v>hcs_english.png</v>
      </c>
      <c r="U104" s="1" t="s">
        <v>867</v>
      </c>
      <c r="V104" t="s">
        <v>868</v>
      </c>
      <c r="W104" t="s">
        <v>731</v>
      </c>
      <c r="AA104" t="str">
        <f>IF(IFERROR(MATCH($A104,{"start","end","deviceid","begin group","end group","calculate"},0),FALSE),"",$C104&amp;"_"&amp;MID(AA$1,FIND("::",AA$1,1)+2,LEN(AA$1)-FIND("::",AA$1,1)+1)&amp;".png")</f>
        <v>hcs_canadianfrench.png</v>
      </c>
      <c r="AB104" t="s">
        <v>869</v>
      </c>
      <c r="AC104" t="s">
        <v>870</v>
      </c>
      <c r="AD104" t="s">
        <v>734</v>
      </c>
      <c r="AH104" t="str">
        <f>IF(IFERROR(MATCH($A104,{"start","end","deviceid","begin group","end group","calculate"},0),FALSE),"",$C104&amp;"_"&amp;MID(AH$1,FIND("::",AH$1,1)+2,LEN(AH$1)-FIND("::",AH$1,1)+1)&amp;".png")</f>
        <v>hcs_german.png</v>
      </c>
      <c r="AI104" t="s">
        <v>871</v>
      </c>
      <c r="AJ104" t="s">
        <v>872</v>
      </c>
      <c r="AK104" t="s">
        <v>737</v>
      </c>
      <c r="AO104" t="str">
        <f>IF(IFERROR(MATCH($A104,{"start","end","deviceid","begin group","end group","calculate"},0),FALSE),"",$C104&amp;"_"&amp;MID(AO$1,FIND("::",AO$1,1)+2,LEN(AO$1)-FIND("::",AO$1,1)+1)&amp;".png")</f>
        <v>hcs_norwegian.png</v>
      </c>
      <c r="AP104" t="s">
        <v>873</v>
      </c>
      <c r="AQ104" s="1" t="s">
        <v>874</v>
      </c>
      <c r="AR104" s="1" t="s">
        <v>740</v>
      </c>
      <c r="AS104" s="1"/>
      <c r="AV104" t="str">
        <f>IF(IFERROR(MATCH($A104,{"start","end","deviceid","begin group","end group","calculate"},0),FALSE),"",$C104&amp;"_"&amp;MID(AV$1,FIND("::",AV$1,1)+2,LEN(AV$1)-FIND("::",AV$1,1)+1)&amp;".png")</f>
        <v>hcs_italian.png</v>
      </c>
      <c r="AW104" t="s">
        <v>875</v>
      </c>
      <c r="AX104" s="1" t="s">
        <v>868</v>
      </c>
      <c r="AY104" s="1" t="s">
        <v>876</v>
      </c>
      <c r="AZ104" s="1"/>
      <c r="BC104" t="str">
        <f>IF(IFERROR(MATCH($A104,{"start","end","deviceid","begin group","end group","calculate"},0),FALSE),"",$C104&amp;"_"&amp;MID(BC$1,FIND("::",BC$1,1)+2,LEN(BC$1)-FIND("::",BC$1,1)+1)&amp;".png")</f>
        <v>hcs_french.png</v>
      </c>
      <c r="BD104" t="s">
        <v>869</v>
      </c>
      <c r="BE104">
        <v>103</v>
      </c>
    </row>
    <row r="105" spans="1:57" ht="15" customHeight="1" x14ac:dyDescent="0.25">
      <c r="A105" s="2" t="s">
        <v>103</v>
      </c>
      <c r="B105" t="str">
        <f t="shared" si="4"/>
        <v/>
      </c>
      <c r="C105" t="s">
        <v>811</v>
      </c>
      <c r="F105" t="s">
        <v>59</v>
      </c>
      <c r="J105" t="s">
        <v>60</v>
      </c>
      <c r="T105" t="str">
        <f>IF(IFERROR(MATCH($A105,{"start","end","deviceid","begin group","end group","calculate"},0),FALSE),"",$C105&amp;"_"&amp;MID(T$1,FIND("::",T$1,1)+2,LEN(T$1)-FIND("::",T$1,1)+1)&amp;".png")</f>
        <v/>
      </c>
      <c r="AA105" t="str">
        <f>IF(IFERROR(MATCH($A105,{"start","end","deviceid","begin group","end group","calculate"},0),FALSE),"",$C105&amp;"_"&amp;MID(AA$1,FIND("::",AA$1,1)+2,LEN(AA$1)-FIND("::",AA$1,1)+1)&amp;".png")</f>
        <v/>
      </c>
      <c r="AH105" t="str">
        <f>IF(IFERROR(MATCH($A105,{"start","end","deviceid","begin group","end group","calculate"},0),FALSE),"",$C105&amp;"_"&amp;MID(AH$1,FIND("::",AH$1,1)+2,LEN(AH$1)-FIND("::",AH$1,1)+1)&amp;".png")</f>
        <v/>
      </c>
      <c r="AO105" t="str">
        <f>IF(IFERROR(MATCH($A105,{"start","end","deviceid","begin group","end group","calculate"},0),FALSE),"",$C105&amp;"_"&amp;MID(AO$1,FIND("::",AO$1,1)+2,LEN(AO$1)-FIND("::",AO$1,1)+1)&amp;".png")</f>
        <v/>
      </c>
      <c r="AR105" s="1"/>
      <c r="AS105" s="1"/>
      <c r="AV105" t="str">
        <f>IF(IFERROR(MATCH($A105,{"start","end","deviceid","begin group","end group","calculate"},0),FALSE),"",$C105&amp;"_"&amp;MID(AV$1,FIND("::",AV$1,1)+2,LEN(AV$1)-FIND("::",AV$1,1)+1)&amp;".png")</f>
        <v/>
      </c>
      <c r="BC105" t="str">
        <f>IF(IFERROR(MATCH($A105,{"start","end","deviceid","begin group","end group","calculate"},0),FALSE),"",$C105&amp;"_"&amp;MID(BC$1,FIND("::",BC$1,1)+2,LEN(BC$1)-FIND("::",BC$1,1)+1)&amp;".png")</f>
        <v/>
      </c>
      <c r="BE105">
        <v>104</v>
      </c>
    </row>
    <row r="106" spans="1:57" ht="15" customHeight="1" x14ac:dyDescent="0.25">
      <c r="A106" s="2" t="s">
        <v>65</v>
      </c>
      <c r="B106" t="str">
        <f t="shared" si="4"/>
        <v/>
      </c>
      <c r="C106" t="s">
        <v>877</v>
      </c>
      <c r="F106" t="s">
        <v>59</v>
      </c>
      <c r="J106" t="s">
        <v>812</v>
      </c>
      <c r="O106" t="s">
        <v>878</v>
      </c>
      <c r="T106" t="str">
        <f>IF(IFERROR(MATCH($A106,{"start","end","deviceid","begin group","end group","calculate"},0),FALSE),"",$C106&amp;"_"&amp;MID(T$1,FIND("::",T$1,1)+2,LEN(T$1)-FIND("::",T$1,1)+1)&amp;".png")</f>
        <v/>
      </c>
      <c r="V106" t="s">
        <v>878</v>
      </c>
      <c r="AA106" t="str">
        <f>IF(IFERROR(MATCH($A106,{"start","end","deviceid","begin group","end group","calculate"},0),FALSE),"",$C106&amp;"_"&amp;MID(AA$1,FIND("::",AA$1,1)+2,LEN(AA$1)-FIND("::",AA$1,1)+1)&amp;".png")</f>
        <v/>
      </c>
      <c r="AC106" t="s">
        <v>878</v>
      </c>
      <c r="AH106" t="str">
        <f>IF(IFERROR(MATCH($A106,{"start","end","deviceid","begin group","end group","calculate"},0),FALSE),"",$C106&amp;"_"&amp;MID(AH$1,FIND("::",AH$1,1)+2,LEN(AH$1)-FIND("::",AH$1,1)+1)&amp;".png")</f>
        <v/>
      </c>
      <c r="AJ106" t="s">
        <v>878</v>
      </c>
      <c r="AO106" t="str">
        <f>IF(IFERROR(MATCH($A106,{"start","end","deviceid","begin group","end group","calculate"},0),FALSE),"",$C106&amp;"_"&amp;MID(AO$1,FIND("::",AO$1,1)+2,LEN(AO$1)-FIND("::",AO$1,1)+1)&amp;".png")</f>
        <v/>
      </c>
      <c r="AQ106" t="s">
        <v>878</v>
      </c>
      <c r="AR106" s="1"/>
      <c r="AS106" s="1"/>
      <c r="AV106" t="str">
        <f>IF(IFERROR(MATCH($A106,{"start","end","deviceid","begin group","end group","calculate"},0),FALSE),"",$C106&amp;"_"&amp;MID(AV$1,FIND("::",AV$1,1)+2,LEN(AV$1)-FIND("::",AV$1,1)+1)&amp;".png")</f>
        <v/>
      </c>
      <c r="AX106" t="s">
        <v>878</v>
      </c>
      <c r="BC106" t="str">
        <f>IF(IFERROR(MATCH($A106,{"start","end","deviceid","begin group","end group","calculate"},0),FALSE),"",$C106&amp;"_"&amp;MID(BC$1,FIND("::",BC$1,1)+2,LEN(BC$1)-FIND("::",BC$1,1)+1)&amp;".png")</f>
        <v/>
      </c>
      <c r="BE106">
        <v>105</v>
      </c>
    </row>
    <row r="107" spans="1:57" ht="15" customHeight="1" x14ac:dyDescent="0.25">
      <c r="A107" t="s">
        <v>68</v>
      </c>
      <c r="B107" t="str">
        <f t="shared" si="4"/>
        <v/>
      </c>
      <c r="C107" t="s">
        <v>879</v>
      </c>
      <c r="F107" t="s">
        <v>59</v>
      </c>
      <c r="K107" t="s">
        <v>70</v>
      </c>
      <c r="O107" t="s">
        <v>878</v>
      </c>
      <c r="P107" t="s">
        <v>880</v>
      </c>
      <c r="T107" t="str">
        <f>IF(IFERROR(MATCH($A107,{"start","end","deviceid","begin group","end group","calculate"},0),FALSE),"",$C107&amp;"_"&amp;MID(T$1,FIND("::",T$1,1)+2,LEN(T$1)-FIND("::",T$1,1)+1)&amp;".png")</f>
        <v>nl_kess_english.png</v>
      </c>
      <c r="V107" t="s">
        <v>878</v>
      </c>
      <c r="W107" t="s">
        <v>881</v>
      </c>
      <c r="AA107" t="str">
        <f>IF(IFERROR(MATCH($A107,{"start","end","deviceid","begin group","end group","calculate"},0),FALSE),"",$C107&amp;"_"&amp;MID(AA$1,FIND("::",AA$1,1)+2,LEN(AA$1)-FIND("::",AA$1,1)+1)&amp;".png")</f>
        <v>nl_kess_canadianfrench.png</v>
      </c>
      <c r="AC107" t="s">
        <v>878</v>
      </c>
      <c r="AD107" t="s">
        <v>882</v>
      </c>
      <c r="AH107" t="str">
        <f>IF(IFERROR(MATCH($A107,{"start","end","deviceid","begin group","end group","calculate"},0),FALSE),"",$C107&amp;"_"&amp;MID(AH$1,FIND("::",AH$1,1)+2,LEN(AH$1)-FIND("::",AH$1,1)+1)&amp;".png")</f>
        <v>nl_kess_german.png</v>
      </c>
      <c r="AJ107" t="s">
        <v>878</v>
      </c>
      <c r="AK107" t="s">
        <v>883</v>
      </c>
      <c r="AO107" t="str">
        <f>IF(IFERROR(MATCH($A107,{"start","end","deviceid","begin group","end group","calculate"},0),FALSE),"",$C107&amp;"_"&amp;MID(AO$1,FIND("::",AO$1,1)+2,LEN(AO$1)-FIND("::",AO$1,1)+1)&amp;".png")</f>
        <v>nl_kess_norwegian.png</v>
      </c>
      <c r="AQ107" t="s">
        <v>878</v>
      </c>
      <c r="AR107" s="1" t="s">
        <v>884</v>
      </c>
      <c r="AS107" s="1"/>
      <c r="AV107" t="str">
        <f>IF(IFERROR(MATCH($A107,{"start","end","deviceid","begin group","end group","calculate"},0),FALSE),"",$C107&amp;"_"&amp;MID(AV$1,FIND("::",AV$1,1)+2,LEN(AV$1)-FIND("::",AV$1,1)+1)&amp;".png")</f>
        <v>nl_kess_italian.png</v>
      </c>
      <c r="AX107" t="s">
        <v>878</v>
      </c>
      <c r="AY107" s="1" t="s">
        <v>885</v>
      </c>
      <c r="BC107" t="str">
        <f>IF(IFERROR(MATCH($A107,{"start","end","deviceid","begin group","end group","calculate"},0),FALSE),"",$C107&amp;"_"&amp;MID(BC$1,FIND("::",BC$1,1)+2,LEN(BC$1)-FIND("::",BC$1,1)+1)&amp;".png")</f>
        <v>nl_kess_french.png</v>
      </c>
      <c r="BE107">
        <v>106</v>
      </c>
    </row>
    <row r="108" spans="1:57" ht="15" customHeight="1" x14ac:dyDescent="0.25">
      <c r="A108" t="s">
        <v>886</v>
      </c>
      <c r="B108" t="str">
        <f t="shared" si="4"/>
        <v>k10</v>
      </c>
      <c r="C108" t="s">
        <v>887</v>
      </c>
      <c r="D108" t="s">
        <v>888</v>
      </c>
      <c r="E108">
        <v>1</v>
      </c>
      <c r="F108" t="s">
        <v>59</v>
      </c>
      <c r="G108" t="s">
        <v>70</v>
      </c>
      <c r="H108" t="s">
        <v>76</v>
      </c>
      <c r="O108" t="s">
        <v>889</v>
      </c>
      <c r="P108" t="s">
        <v>116</v>
      </c>
      <c r="T108" t="str">
        <f>IF(IFERROR(MATCH($A108,{"start","end","deviceid","begin group","end group","calculate"},0),FALSE),"",$C108&amp;"_"&amp;MID(T$1,FIND("::",T$1,1)+2,LEN(T$1)-FIND("::",T$1,1)+1)&amp;".png")</f>
        <v>k10t_english.png</v>
      </c>
      <c r="V108" t="s">
        <v>890</v>
      </c>
      <c r="W108" t="s">
        <v>118</v>
      </c>
      <c r="AA108" t="str">
        <f>IF(IFERROR(MATCH($A108,{"start","end","deviceid","begin group","end group","calculate"},0),FALSE),"",$C108&amp;"_"&amp;MID(AA$1,FIND("::",AA$1,1)+2,LEN(AA$1)-FIND("::",AA$1,1)+1)&amp;".png")</f>
        <v>k10t_canadianfrench.png</v>
      </c>
      <c r="AC108" t="s">
        <v>891</v>
      </c>
      <c r="AD108" t="s">
        <v>120</v>
      </c>
      <c r="AH108" t="str">
        <f>IF(IFERROR(MATCH($A108,{"start","end","deviceid","begin group","end group","calculate"},0),FALSE),"",$C108&amp;"_"&amp;MID(AH$1,FIND("::",AH$1,1)+2,LEN(AH$1)-FIND("::",AH$1,1)+1)&amp;".png")</f>
        <v>k10t_german.png</v>
      </c>
      <c r="AJ108" t="s">
        <v>892</v>
      </c>
      <c r="AK108" t="s">
        <v>122</v>
      </c>
      <c r="AO108" t="str">
        <f>IF(IFERROR(MATCH($A108,{"start","end","deviceid","begin group","end group","calculate"},0),FALSE),"",$C108&amp;"_"&amp;MID(AO$1,FIND("::",AO$1,1)+2,LEN(AO$1)-FIND("::",AO$1,1)+1)&amp;".png")</f>
        <v>k10t_norwegian.png</v>
      </c>
      <c r="AQ108" s="8" t="s">
        <v>893</v>
      </c>
      <c r="AR108" s="13" t="s">
        <v>124</v>
      </c>
      <c r="AS108" s="1"/>
      <c r="AV108" t="str">
        <f>IF(IFERROR(MATCH($A108,{"start","end","deviceid","begin group","end group","calculate"},0),FALSE),"",$C108&amp;"_"&amp;MID(AV$1,FIND("::",AV$1,1)+2,LEN(AV$1)-FIND("::",AV$1,1)+1)&amp;".png")</f>
        <v>k10t_italian.png</v>
      </c>
      <c r="AX108" s="8" t="s">
        <v>894</v>
      </c>
      <c r="AY108" s="1" t="s">
        <v>118</v>
      </c>
      <c r="AZ108" s="1"/>
      <c r="BC108" t="str">
        <f>IF(IFERROR(MATCH($A108,{"start","end","deviceid","begin group","end group","calculate"},0),FALSE),"",$C108&amp;"_"&amp;MID(BC$1,FIND("::",BC$1,1)+2,LEN(BC$1)-FIND("::",BC$1,1)+1)&amp;".png")</f>
        <v>k10t_french.png</v>
      </c>
      <c r="BE108">
        <v>107</v>
      </c>
    </row>
    <row r="109" spans="1:57" ht="15" customHeight="1" x14ac:dyDescent="0.25">
      <c r="A109" t="s">
        <v>886</v>
      </c>
      <c r="B109" t="str">
        <f t="shared" si="4"/>
        <v>k10</v>
      </c>
      <c r="C109" t="s">
        <v>895</v>
      </c>
      <c r="D109" t="s">
        <v>896</v>
      </c>
      <c r="E109">
        <v>2</v>
      </c>
      <c r="F109" t="s">
        <v>59</v>
      </c>
      <c r="G109" t="s">
        <v>70</v>
      </c>
      <c r="H109" t="s">
        <v>76</v>
      </c>
      <c r="O109" t="s">
        <v>897</v>
      </c>
      <c r="P109" t="s">
        <v>116</v>
      </c>
      <c r="T109" t="str">
        <f>IF(IFERROR(MATCH($A109,{"start","end","deviceid","begin group","end group","calculate"},0),FALSE),"",$C109&amp;"_"&amp;MID(T$1,FIND("::",T$1,1)+2,LEN(T$1)-FIND("::",T$1,1)+1)&amp;".png")</f>
        <v>k10n_english.png</v>
      </c>
      <c r="V109" t="s">
        <v>898</v>
      </c>
      <c r="W109" t="s">
        <v>118</v>
      </c>
      <c r="AA109" t="str">
        <f>IF(IFERROR(MATCH($A109,{"start","end","deviceid","begin group","end group","calculate"},0),FALSE),"",$C109&amp;"_"&amp;MID(AA$1,FIND("::",AA$1,1)+2,LEN(AA$1)-FIND("::",AA$1,1)+1)&amp;".png")</f>
        <v>k10n_canadianfrench.png</v>
      </c>
      <c r="AC109" t="s">
        <v>899</v>
      </c>
      <c r="AD109" t="s">
        <v>120</v>
      </c>
      <c r="AH109" t="str">
        <f>IF(IFERROR(MATCH($A109,{"start","end","deviceid","begin group","end group","calculate"},0),FALSE),"",$C109&amp;"_"&amp;MID(AH$1,FIND("::",AH$1,1)+2,LEN(AH$1)-FIND("::",AH$1,1)+1)&amp;".png")</f>
        <v>k10n_german.png</v>
      </c>
      <c r="AJ109" t="s">
        <v>900</v>
      </c>
      <c r="AK109" t="s">
        <v>122</v>
      </c>
      <c r="AO109" t="str">
        <f>IF(IFERROR(MATCH($A109,{"start","end","deviceid","begin group","end group","calculate"},0),FALSE),"",$C109&amp;"_"&amp;MID(AO$1,FIND("::",AO$1,1)+2,LEN(AO$1)-FIND("::",AO$1,1)+1)&amp;".png")</f>
        <v>k10n_norwegian.png</v>
      </c>
      <c r="AQ109" s="8" t="s">
        <v>901</v>
      </c>
      <c r="AR109" s="13" t="s">
        <v>124</v>
      </c>
      <c r="AS109" s="1"/>
      <c r="AV109" t="str">
        <f>IF(IFERROR(MATCH($A109,{"start","end","deviceid","begin group","end group","calculate"},0),FALSE),"",$C109&amp;"_"&amp;MID(AV$1,FIND("::",AV$1,1)+2,LEN(AV$1)-FIND("::",AV$1,1)+1)&amp;".png")</f>
        <v>k10n_italian.png</v>
      </c>
      <c r="AX109" s="8" t="s">
        <v>902</v>
      </c>
      <c r="AY109" s="1" t="s">
        <v>118</v>
      </c>
      <c r="AZ109" s="1"/>
      <c r="BC109" t="str">
        <f>IF(IFERROR(MATCH($A109,{"start","end","deviceid","begin group","end group","calculate"},0),FALSE),"",$C109&amp;"_"&amp;MID(BC$1,FIND("::",BC$1,1)+2,LEN(BC$1)-FIND("::",BC$1,1)+1)&amp;".png")</f>
        <v>k10n_french.png</v>
      </c>
      <c r="BE109">
        <v>108</v>
      </c>
    </row>
    <row r="110" spans="1:57" ht="15" customHeight="1" x14ac:dyDescent="0.25">
      <c r="A110" t="s">
        <v>886</v>
      </c>
      <c r="B110" t="str">
        <f t="shared" si="4"/>
        <v>k10</v>
      </c>
      <c r="C110" t="s">
        <v>903</v>
      </c>
      <c r="D110" t="s">
        <v>904</v>
      </c>
      <c r="E110">
        <v>3</v>
      </c>
      <c r="F110" t="s">
        <v>59</v>
      </c>
      <c r="G110" t="s">
        <v>70</v>
      </c>
      <c r="H110" t="s">
        <v>76</v>
      </c>
      <c r="O110" t="s">
        <v>905</v>
      </c>
      <c r="P110" t="s">
        <v>116</v>
      </c>
      <c r="T110" t="str">
        <f>IF(IFERROR(MATCH($A110,{"start","end","deviceid","begin group","end group","calculate"},0),FALSE),"",$C110&amp;"_"&amp;MID(T$1,FIND("::",T$1,1)+2,LEN(T$1)-FIND("::",T$1,1)+1)&amp;".png")</f>
        <v>k10nc_english.png</v>
      </c>
      <c r="V110" t="s">
        <v>906</v>
      </c>
      <c r="W110" t="s">
        <v>118</v>
      </c>
      <c r="AA110" t="str">
        <f>IF(IFERROR(MATCH($A110,{"start","end","deviceid","begin group","end group","calculate"},0),FALSE),"",$C110&amp;"_"&amp;MID(AA$1,FIND("::",AA$1,1)+2,LEN(AA$1)-FIND("::",AA$1,1)+1)&amp;".png")</f>
        <v>k10nc_canadianfrench.png</v>
      </c>
      <c r="AC110" t="s">
        <v>907</v>
      </c>
      <c r="AD110" t="s">
        <v>120</v>
      </c>
      <c r="AH110" t="str">
        <f>IF(IFERROR(MATCH($A110,{"start","end","deviceid","begin group","end group","calculate"},0),FALSE),"",$C110&amp;"_"&amp;MID(AH$1,FIND("::",AH$1,1)+2,LEN(AH$1)-FIND("::",AH$1,1)+1)&amp;".png")</f>
        <v>k10nc_german.png</v>
      </c>
      <c r="AJ110" t="s">
        <v>908</v>
      </c>
      <c r="AK110" t="s">
        <v>122</v>
      </c>
      <c r="AO110" t="str">
        <f>IF(IFERROR(MATCH($A110,{"start","end","deviceid","begin group","end group","calculate"},0),FALSE),"",$C110&amp;"_"&amp;MID(AO$1,FIND("::",AO$1,1)+2,LEN(AO$1)-FIND("::",AO$1,1)+1)&amp;".png")</f>
        <v>k10nc_norwegian.png</v>
      </c>
      <c r="AQ110" s="8" t="s">
        <v>909</v>
      </c>
      <c r="AR110" s="13" t="s">
        <v>124</v>
      </c>
      <c r="AS110" s="1"/>
      <c r="AV110" t="str">
        <f>IF(IFERROR(MATCH($A110,{"start","end","deviceid","begin group","end group","calculate"},0),FALSE),"",$C110&amp;"_"&amp;MID(AV$1,FIND("::",AV$1,1)+2,LEN(AV$1)-FIND("::",AV$1,1)+1)&amp;".png")</f>
        <v>k10nc_italian.png</v>
      </c>
      <c r="AX110" s="8" t="s">
        <v>910</v>
      </c>
      <c r="AY110" s="1" t="s">
        <v>118</v>
      </c>
      <c r="AZ110" s="1"/>
      <c r="BC110" t="str">
        <f>IF(IFERROR(MATCH($A110,{"start","end","deviceid","begin group","end group","calculate"},0),FALSE),"",$C110&amp;"_"&amp;MID(BC$1,FIND("::",BC$1,1)+2,LEN(BC$1)-FIND("::",BC$1,1)+1)&amp;".png")</f>
        <v>k10nc_french.png</v>
      </c>
      <c r="BE110">
        <v>109</v>
      </c>
    </row>
    <row r="111" spans="1:57" ht="15" customHeight="1" x14ac:dyDescent="0.25">
      <c r="A111" t="s">
        <v>886</v>
      </c>
      <c r="B111" t="str">
        <f t="shared" si="4"/>
        <v>k10</v>
      </c>
      <c r="C111" t="s">
        <v>911</v>
      </c>
      <c r="D111" t="s">
        <v>912</v>
      </c>
      <c r="E111">
        <v>4</v>
      </c>
      <c r="F111" t="s">
        <v>59</v>
      </c>
      <c r="G111" t="s">
        <v>70</v>
      </c>
      <c r="H111" t="s">
        <v>76</v>
      </c>
      <c r="O111" t="s">
        <v>913</v>
      </c>
      <c r="P111" t="s">
        <v>116</v>
      </c>
      <c r="T111" t="str">
        <f>IF(IFERROR(MATCH($A111,{"start","end","deviceid","begin group","end group","calculate"},0),FALSE),"",$C111&amp;"_"&amp;MID(T$1,FIND("::",T$1,1)+2,LEN(T$1)-FIND("::",T$1,1)+1)&amp;".png")</f>
        <v>k10h_english.png</v>
      </c>
      <c r="V111" t="s">
        <v>914</v>
      </c>
      <c r="W111" t="s">
        <v>118</v>
      </c>
      <c r="AA111" t="str">
        <f>IF(IFERROR(MATCH($A111,{"start","end","deviceid","begin group","end group","calculate"},0),FALSE),"",$C111&amp;"_"&amp;MID(AA$1,FIND("::",AA$1,1)+2,LEN(AA$1)-FIND("::",AA$1,1)+1)&amp;".png")</f>
        <v>k10h_canadianfrench.png</v>
      </c>
      <c r="AC111" t="s">
        <v>915</v>
      </c>
      <c r="AD111" t="s">
        <v>120</v>
      </c>
      <c r="AH111" t="str">
        <f>IF(IFERROR(MATCH($A111,{"start","end","deviceid","begin group","end group","calculate"},0),FALSE),"",$C111&amp;"_"&amp;MID(AH$1,FIND("::",AH$1,1)+2,LEN(AH$1)-FIND("::",AH$1,1)+1)&amp;".png")</f>
        <v>k10h_german.png</v>
      </c>
      <c r="AJ111" t="s">
        <v>916</v>
      </c>
      <c r="AK111" t="s">
        <v>122</v>
      </c>
      <c r="AO111" t="str">
        <f>IF(IFERROR(MATCH($A111,{"start","end","deviceid","begin group","end group","calculate"},0),FALSE),"",$C111&amp;"_"&amp;MID(AO$1,FIND("::",AO$1,1)+2,LEN(AO$1)-FIND("::",AO$1,1)+1)&amp;".png")</f>
        <v>k10h_norwegian.png</v>
      </c>
      <c r="AQ111" s="8" t="s">
        <v>917</v>
      </c>
      <c r="AR111" s="13" t="s">
        <v>124</v>
      </c>
      <c r="AS111" s="1"/>
      <c r="AV111" t="str">
        <f>IF(IFERROR(MATCH($A111,{"start","end","deviceid","begin group","end group","calculate"},0),FALSE),"",$C111&amp;"_"&amp;MID(AV$1,FIND("::",AV$1,1)+2,LEN(AV$1)-FIND("::",AV$1,1)+1)&amp;".png")</f>
        <v>k10h_italian.png</v>
      </c>
      <c r="AX111" s="8" t="s">
        <v>918</v>
      </c>
      <c r="AY111" s="1" t="s">
        <v>118</v>
      </c>
      <c r="AZ111" s="1"/>
      <c r="BC111" t="str">
        <f>IF(IFERROR(MATCH($A111,{"start","end","deviceid","begin group","end group","calculate"},0),FALSE),"",$C111&amp;"_"&amp;MID(BC$1,FIND("::",BC$1,1)+2,LEN(BC$1)-FIND("::",BC$1,1)+1)&amp;".png")</f>
        <v>k10h_french.png</v>
      </c>
      <c r="BE111">
        <v>110</v>
      </c>
    </row>
    <row r="112" spans="1:57" ht="15" customHeight="1" x14ac:dyDescent="0.25">
      <c r="A112" t="s">
        <v>886</v>
      </c>
      <c r="B112" t="str">
        <f t="shared" si="4"/>
        <v>k10</v>
      </c>
      <c r="C112" t="s">
        <v>919</v>
      </c>
      <c r="D112" t="s">
        <v>920</v>
      </c>
      <c r="E112">
        <v>5</v>
      </c>
      <c r="F112" t="s">
        <v>59</v>
      </c>
      <c r="G112" t="s">
        <v>70</v>
      </c>
      <c r="H112" t="s">
        <v>76</v>
      </c>
      <c r="O112" t="s">
        <v>921</v>
      </c>
      <c r="P112" t="s">
        <v>116</v>
      </c>
      <c r="T112" t="str">
        <f>IF(IFERROR(MATCH($A112,{"start","end","deviceid","begin group","end group","calculate"},0),FALSE),"",$C112&amp;"_"&amp;MID(T$1,FIND("::",T$1,1)+2,LEN(T$1)-FIND("::",T$1,1)+1)&amp;".png")</f>
        <v>k10r_english.png</v>
      </c>
      <c r="V112" t="s">
        <v>922</v>
      </c>
      <c r="W112" t="s">
        <v>118</v>
      </c>
      <c r="AA112" t="str">
        <f>IF(IFERROR(MATCH($A112,{"start","end","deviceid","begin group","end group","calculate"},0),FALSE),"",$C112&amp;"_"&amp;MID(AA$1,FIND("::",AA$1,1)+2,LEN(AA$1)-FIND("::",AA$1,1)+1)&amp;".png")</f>
        <v>k10r_canadianfrench.png</v>
      </c>
      <c r="AC112" t="s">
        <v>923</v>
      </c>
      <c r="AD112" t="s">
        <v>120</v>
      </c>
      <c r="AH112" t="str">
        <f>IF(IFERROR(MATCH($A112,{"start","end","deviceid","begin group","end group","calculate"},0),FALSE),"",$C112&amp;"_"&amp;MID(AH$1,FIND("::",AH$1,1)+2,LEN(AH$1)-FIND("::",AH$1,1)+1)&amp;".png")</f>
        <v>k10r_german.png</v>
      </c>
      <c r="AJ112" t="s">
        <v>924</v>
      </c>
      <c r="AK112" t="s">
        <v>122</v>
      </c>
      <c r="AO112" t="str">
        <f>IF(IFERROR(MATCH($A112,{"start","end","deviceid","begin group","end group","calculate"},0),FALSE),"",$C112&amp;"_"&amp;MID(AO$1,FIND("::",AO$1,1)+2,LEN(AO$1)-FIND("::",AO$1,1)+1)&amp;".png")</f>
        <v>k10r_norwegian.png</v>
      </c>
      <c r="AQ112" s="8" t="s">
        <v>925</v>
      </c>
      <c r="AR112" s="13" t="s">
        <v>124</v>
      </c>
      <c r="AS112" s="1"/>
      <c r="AV112" t="str">
        <f>IF(IFERROR(MATCH($A112,{"start","end","deviceid","begin group","end group","calculate"},0),FALSE),"",$C112&amp;"_"&amp;MID(AV$1,FIND("::",AV$1,1)+2,LEN(AV$1)-FIND("::",AV$1,1)+1)&amp;".png")</f>
        <v>k10r_italian.png</v>
      </c>
      <c r="AX112" s="8" t="s">
        <v>926</v>
      </c>
      <c r="AY112" s="1" t="s">
        <v>118</v>
      </c>
      <c r="AZ112" s="1"/>
      <c r="BC112" t="str">
        <f>IF(IFERROR(MATCH($A112,{"start","end","deviceid","begin group","end group","calculate"},0),FALSE),"",$C112&amp;"_"&amp;MID(BC$1,FIND("::",BC$1,1)+2,LEN(BC$1)-FIND("::",BC$1,1)+1)&amp;".png")</f>
        <v>k10r_french.png</v>
      </c>
      <c r="BE112">
        <v>111</v>
      </c>
    </row>
    <row r="113" spans="1:57" ht="15" customHeight="1" x14ac:dyDescent="0.25">
      <c r="A113" t="s">
        <v>886</v>
      </c>
      <c r="B113" t="str">
        <f t="shared" si="4"/>
        <v>k10</v>
      </c>
      <c r="C113" t="s">
        <v>927</v>
      </c>
      <c r="D113" t="s">
        <v>928</v>
      </c>
      <c r="E113">
        <v>6</v>
      </c>
      <c r="F113" t="s">
        <v>59</v>
      </c>
      <c r="G113" t="s">
        <v>70</v>
      </c>
      <c r="H113" t="s">
        <v>76</v>
      </c>
      <c r="O113" t="s">
        <v>929</v>
      </c>
      <c r="P113" t="s">
        <v>116</v>
      </c>
      <c r="T113" t="str">
        <f>IF(IFERROR(MATCH($A113,{"start","end","deviceid","begin group","end group","calculate"},0),FALSE),"",$C113&amp;"_"&amp;MID(T$1,FIND("::",T$1,1)+2,LEN(T$1)-FIND("::",T$1,1)+1)&amp;".png")</f>
        <v>k10rs_english.png</v>
      </c>
      <c r="V113" t="s">
        <v>930</v>
      </c>
      <c r="W113" t="s">
        <v>118</v>
      </c>
      <c r="AA113" t="str">
        <f>IF(IFERROR(MATCH($A113,{"start","end","deviceid","begin group","end group","calculate"},0),FALSE),"",$C113&amp;"_"&amp;MID(AA$1,FIND("::",AA$1,1)+2,LEN(AA$1)-FIND("::",AA$1,1)+1)&amp;".png")</f>
        <v>k10rs_canadianfrench.png</v>
      </c>
      <c r="AC113" t="s">
        <v>931</v>
      </c>
      <c r="AD113" t="s">
        <v>120</v>
      </c>
      <c r="AH113" t="str">
        <f>IF(IFERROR(MATCH($A113,{"start","end","deviceid","begin group","end group","calculate"},0),FALSE),"",$C113&amp;"_"&amp;MID(AH$1,FIND("::",AH$1,1)+2,LEN(AH$1)-FIND("::",AH$1,1)+1)&amp;".png")</f>
        <v>k10rs_german.png</v>
      </c>
      <c r="AJ113" t="s">
        <v>932</v>
      </c>
      <c r="AK113" t="s">
        <v>122</v>
      </c>
      <c r="AO113" t="str">
        <f>IF(IFERROR(MATCH($A113,{"start","end","deviceid","begin group","end group","calculate"},0),FALSE),"",$C113&amp;"_"&amp;MID(AO$1,FIND("::",AO$1,1)+2,LEN(AO$1)-FIND("::",AO$1,1)+1)&amp;".png")</f>
        <v>k10rs_norwegian.png</v>
      </c>
      <c r="AQ113" s="8" t="s">
        <v>933</v>
      </c>
      <c r="AR113" s="13" t="s">
        <v>124</v>
      </c>
      <c r="AS113" s="1"/>
      <c r="AV113" t="str">
        <f>IF(IFERROR(MATCH($A113,{"start","end","deviceid","begin group","end group","calculate"},0),FALSE),"",$C113&amp;"_"&amp;MID(AV$1,FIND("::",AV$1,1)+2,LEN(AV$1)-FIND("::",AV$1,1)+1)&amp;".png")</f>
        <v>k10rs_italian.png</v>
      </c>
      <c r="AX113" s="8" t="s">
        <v>934</v>
      </c>
      <c r="AY113" s="1" t="s">
        <v>118</v>
      </c>
      <c r="AZ113" s="1"/>
      <c r="BC113" t="str">
        <f>IF(IFERROR(MATCH($A113,{"start","end","deviceid","begin group","end group","calculate"},0),FALSE),"",$C113&amp;"_"&amp;MID(BC$1,FIND("::",BC$1,1)+2,LEN(BC$1)-FIND("::",BC$1,1)+1)&amp;".png")</f>
        <v>k10rs_french.png</v>
      </c>
      <c r="BE113">
        <v>112</v>
      </c>
    </row>
    <row r="114" spans="1:57" ht="15" customHeight="1" x14ac:dyDescent="0.25">
      <c r="A114" t="s">
        <v>886</v>
      </c>
      <c r="B114" t="str">
        <f t="shared" si="4"/>
        <v>k10</v>
      </c>
      <c r="C114" t="s">
        <v>935</v>
      </c>
      <c r="D114" t="s">
        <v>936</v>
      </c>
      <c r="E114">
        <v>7</v>
      </c>
      <c r="F114" t="s">
        <v>59</v>
      </c>
      <c r="G114" t="s">
        <v>70</v>
      </c>
      <c r="H114" t="s">
        <v>76</v>
      </c>
      <c r="O114" t="s">
        <v>937</v>
      </c>
      <c r="P114" t="s">
        <v>116</v>
      </c>
      <c r="T114" t="str">
        <f>IF(IFERROR(MATCH($A114,{"start","end","deviceid","begin group","end group","calculate"},0),FALSE),"",$C114&amp;"_"&amp;MID(T$1,FIND("::",T$1,1)+2,LEN(T$1)-FIND("::",T$1,1)+1)&amp;".png")</f>
        <v>k10d_english.png</v>
      </c>
      <c r="V114" t="s">
        <v>938</v>
      </c>
      <c r="W114" t="s">
        <v>118</v>
      </c>
      <c r="AA114" t="str">
        <f>IF(IFERROR(MATCH($A114,{"start","end","deviceid","begin group","end group","calculate"},0),FALSE),"",$C114&amp;"_"&amp;MID(AA$1,FIND("::",AA$1,1)+2,LEN(AA$1)-FIND("::",AA$1,1)+1)&amp;".png")</f>
        <v>k10d_canadianfrench.png</v>
      </c>
      <c r="AC114" t="s">
        <v>939</v>
      </c>
      <c r="AD114" t="s">
        <v>120</v>
      </c>
      <c r="AH114" t="str">
        <f>IF(IFERROR(MATCH($A114,{"start","end","deviceid","begin group","end group","calculate"},0),FALSE),"",$C114&amp;"_"&amp;MID(AH$1,FIND("::",AH$1,1)+2,LEN(AH$1)-FIND("::",AH$1,1)+1)&amp;".png")</f>
        <v>k10d_german.png</v>
      </c>
      <c r="AJ114" t="s">
        <v>940</v>
      </c>
      <c r="AK114" t="s">
        <v>122</v>
      </c>
      <c r="AO114" t="str">
        <f>IF(IFERROR(MATCH($A114,{"start","end","deviceid","begin group","end group","calculate"},0),FALSE),"",$C114&amp;"_"&amp;MID(AO$1,FIND("::",AO$1,1)+2,LEN(AO$1)-FIND("::",AO$1,1)+1)&amp;".png")</f>
        <v>k10d_norwegian.png</v>
      </c>
      <c r="AQ114" s="8" t="s">
        <v>941</v>
      </c>
      <c r="AR114" s="13" t="s">
        <v>124</v>
      </c>
      <c r="AS114" s="1"/>
      <c r="AV114" t="str">
        <f>IF(IFERROR(MATCH($A114,{"start","end","deviceid","begin group","end group","calculate"},0),FALSE),"",$C114&amp;"_"&amp;MID(AV$1,FIND("::",AV$1,1)+2,LEN(AV$1)-FIND("::",AV$1,1)+1)&amp;".png")</f>
        <v>k10d_italian.png</v>
      </c>
      <c r="AX114" s="8" t="s">
        <v>942</v>
      </c>
      <c r="AY114" s="1" t="s">
        <v>118</v>
      </c>
      <c r="AZ114" s="1"/>
      <c r="BC114" t="str">
        <f>IF(IFERROR(MATCH($A114,{"start","end","deviceid","begin group","end group","calculate"},0),FALSE),"",$C114&amp;"_"&amp;MID(BC$1,FIND("::",BC$1,1)+2,LEN(BC$1)-FIND("::",BC$1,1)+1)&amp;".png")</f>
        <v>k10d_french.png</v>
      </c>
      <c r="BE114">
        <v>113</v>
      </c>
    </row>
    <row r="115" spans="1:57" ht="15" customHeight="1" x14ac:dyDescent="0.25">
      <c r="A115" t="s">
        <v>886</v>
      </c>
      <c r="B115" t="str">
        <f t="shared" si="4"/>
        <v>k10</v>
      </c>
      <c r="C115" t="s">
        <v>943</v>
      </c>
      <c r="D115" t="s">
        <v>944</v>
      </c>
      <c r="E115">
        <v>8</v>
      </c>
      <c r="F115" t="s">
        <v>59</v>
      </c>
      <c r="G115" t="s">
        <v>70</v>
      </c>
      <c r="H115" t="s">
        <v>76</v>
      </c>
      <c r="O115" t="s">
        <v>945</v>
      </c>
      <c r="P115" t="s">
        <v>116</v>
      </c>
      <c r="T115" t="str">
        <f>IF(IFERROR(MATCH($A115,{"start","end","deviceid","begin group","end group","calculate"},0),FALSE),"",$C115&amp;"_"&amp;MID(T$1,FIND("::",T$1,1)+2,LEN(T$1)-FIND("::",T$1,1)+1)&amp;".png")</f>
        <v>k10e_english.png</v>
      </c>
      <c r="V115" t="s">
        <v>946</v>
      </c>
      <c r="W115" t="s">
        <v>118</v>
      </c>
      <c r="AA115" t="str">
        <f>IF(IFERROR(MATCH($A115,{"start","end","deviceid","begin group","end group","calculate"},0),FALSE),"",$C115&amp;"_"&amp;MID(AA$1,FIND("::",AA$1,1)+2,LEN(AA$1)-FIND("::",AA$1,1)+1)&amp;".png")</f>
        <v>k10e_canadianfrench.png</v>
      </c>
      <c r="AC115" t="s">
        <v>947</v>
      </c>
      <c r="AD115" t="s">
        <v>120</v>
      </c>
      <c r="AH115" t="str">
        <f>IF(IFERROR(MATCH($A115,{"start","end","deviceid","begin group","end group","calculate"},0),FALSE),"",$C115&amp;"_"&amp;MID(AH$1,FIND("::",AH$1,1)+2,LEN(AH$1)-FIND("::",AH$1,1)+1)&amp;".png")</f>
        <v>k10e_german.png</v>
      </c>
      <c r="AJ115" t="s">
        <v>948</v>
      </c>
      <c r="AK115" t="s">
        <v>122</v>
      </c>
      <c r="AO115" t="str">
        <f>IF(IFERROR(MATCH($A115,{"start","end","deviceid","begin group","end group","calculate"},0),FALSE),"",$C115&amp;"_"&amp;MID(AO$1,FIND("::",AO$1,1)+2,LEN(AO$1)-FIND("::",AO$1,1)+1)&amp;".png")</f>
        <v>k10e_norwegian.png</v>
      </c>
      <c r="AQ115" s="8" t="s">
        <v>949</v>
      </c>
      <c r="AR115" s="13" t="s">
        <v>124</v>
      </c>
      <c r="AS115" s="1"/>
      <c r="AV115" t="str">
        <f>IF(IFERROR(MATCH($A115,{"start","end","deviceid","begin group","end group","calculate"},0),FALSE),"",$C115&amp;"_"&amp;MID(AV$1,FIND("::",AV$1,1)+2,LEN(AV$1)-FIND("::",AV$1,1)+1)&amp;".png")</f>
        <v>k10e_italian.png</v>
      </c>
      <c r="AX115" s="8" t="s">
        <v>950</v>
      </c>
      <c r="AY115" s="1" t="s">
        <v>118</v>
      </c>
      <c r="AZ115" s="1"/>
      <c r="BC115" t="str">
        <f>IF(IFERROR(MATCH($A115,{"start","end","deviceid","begin group","end group","calculate"},0),FALSE),"",$C115&amp;"_"&amp;MID(BC$1,FIND("::",BC$1,1)+2,LEN(BC$1)-FIND("::",BC$1,1)+1)&amp;".png")</f>
        <v>k10e_french.png</v>
      </c>
      <c r="BE115">
        <v>114</v>
      </c>
    </row>
    <row r="116" spans="1:57" ht="15" customHeight="1" x14ac:dyDescent="0.25">
      <c r="A116" t="s">
        <v>886</v>
      </c>
      <c r="B116" t="str">
        <f t="shared" si="4"/>
        <v>k10</v>
      </c>
      <c r="C116" t="s">
        <v>951</v>
      </c>
      <c r="D116" t="s">
        <v>952</v>
      </c>
      <c r="E116">
        <v>9</v>
      </c>
      <c r="F116" t="s">
        <v>59</v>
      </c>
      <c r="G116" t="s">
        <v>70</v>
      </c>
      <c r="H116" t="s">
        <v>76</v>
      </c>
      <c r="O116" t="s">
        <v>953</v>
      </c>
      <c r="P116" t="s">
        <v>116</v>
      </c>
      <c r="T116" t="str">
        <f>IF(IFERROR(MATCH($A116,{"start","end","deviceid","begin group","end group","calculate"},0),FALSE),"",$C116&amp;"_"&amp;MID(T$1,FIND("::",T$1,1)+2,LEN(T$1)-FIND("::",T$1,1)+1)&amp;".png")</f>
        <v>k10s_english.png</v>
      </c>
      <c r="V116" t="s">
        <v>954</v>
      </c>
      <c r="W116" t="s">
        <v>118</v>
      </c>
      <c r="AA116" t="str">
        <f>IF(IFERROR(MATCH($A116,{"start","end","deviceid","begin group","end group","calculate"},0),FALSE),"",$C116&amp;"_"&amp;MID(AA$1,FIND("::",AA$1,1)+2,LEN(AA$1)-FIND("::",AA$1,1)+1)&amp;".png")</f>
        <v>k10s_canadianfrench.png</v>
      </c>
      <c r="AC116" t="s">
        <v>955</v>
      </c>
      <c r="AD116" t="s">
        <v>120</v>
      </c>
      <c r="AH116" t="str">
        <f>IF(IFERROR(MATCH($A116,{"start","end","deviceid","begin group","end group","calculate"},0),FALSE),"",$C116&amp;"_"&amp;MID(AH$1,FIND("::",AH$1,1)+2,LEN(AH$1)-FIND("::",AH$1,1)+1)&amp;".png")</f>
        <v>k10s_german.png</v>
      </c>
      <c r="AJ116" t="s">
        <v>956</v>
      </c>
      <c r="AK116" t="s">
        <v>122</v>
      </c>
      <c r="AO116" t="str">
        <f>IF(IFERROR(MATCH($A116,{"start","end","deviceid","begin group","end group","calculate"},0),FALSE),"",$C116&amp;"_"&amp;MID(AO$1,FIND("::",AO$1,1)+2,LEN(AO$1)-FIND("::",AO$1,1)+1)&amp;".png")</f>
        <v>k10s_norwegian.png</v>
      </c>
      <c r="AQ116" s="8" t="s">
        <v>957</v>
      </c>
      <c r="AR116" s="13" t="s">
        <v>124</v>
      </c>
      <c r="AS116" s="1"/>
      <c r="AV116" t="str">
        <f>IF(IFERROR(MATCH($A116,{"start","end","deviceid","begin group","end group","calculate"},0),FALSE),"",$C116&amp;"_"&amp;MID(AV$1,FIND("::",AV$1,1)+2,LEN(AV$1)-FIND("::",AV$1,1)+1)&amp;".png")</f>
        <v>k10s_italian.png</v>
      </c>
      <c r="AX116" s="8" t="s">
        <v>958</v>
      </c>
      <c r="AY116" s="1" t="s">
        <v>118</v>
      </c>
      <c r="AZ116" s="1"/>
      <c r="BC116" t="str">
        <f>IF(IFERROR(MATCH($A116,{"start","end","deviceid","begin group","end group","calculate"},0),FALSE),"",$C116&amp;"_"&amp;MID(BC$1,FIND("::",BC$1,1)+2,LEN(BC$1)-FIND("::",BC$1,1)+1)&amp;".png")</f>
        <v>k10s_french.png</v>
      </c>
      <c r="BE116">
        <v>115</v>
      </c>
    </row>
    <row r="117" spans="1:57" ht="15" customHeight="1" x14ac:dyDescent="0.25">
      <c r="A117" t="s">
        <v>886</v>
      </c>
      <c r="B117" t="str">
        <f t="shared" si="4"/>
        <v>k10</v>
      </c>
      <c r="C117" t="s">
        <v>959</v>
      </c>
      <c r="D117" t="s">
        <v>960</v>
      </c>
      <c r="E117">
        <v>10</v>
      </c>
      <c r="F117" t="s">
        <v>59</v>
      </c>
      <c r="G117" t="s">
        <v>70</v>
      </c>
      <c r="H117" t="s">
        <v>76</v>
      </c>
      <c r="O117" t="s">
        <v>961</v>
      </c>
      <c r="P117" t="s">
        <v>116</v>
      </c>
      <c r="T117" t="str">
        <f>IF(IFERROR(MATCH($A117,{"start","end","deviceid","begin group","end group","calculate"},0),FALSE),"",$C117&amp;"_"&amp;MID(T$1,FIND("::",T$1,1)+2,LEN(T$1)-FIND("::",T$1,1)+1)&amp;".png")</f>
        <v>k10w_english.png</v>
      </c>
      <c r="V117" t="s">
        <v>962</v>
      </c>
      <c r="W117" t="s">
        <v>118</v>
      </c>
      <c r="AA117" t="str">
        <f>IF(IFERROR(MATCH($A117,{"start","end","deviceid","begin group","end group","calculate"},0),FALSE),"",$C117&amp;"_"&amp;MID(AA$1,FIND("::",AA$1,1)+2,LEN(AA$1)-FIND("::",AA$1,1)+1)&amp;".png")</f>
        <v>k10w_canadianfrench.png</v>
      </c>
      <c r="AC117" t="s">
        <v>963</v>
      </c>
      <c r="AD117" t="s">
        <v>120</v>
      </c>
      <c r="AH117" t="str">
        <f>IF(IFERROR(MATCH($A117,{"start","end","deviceid","begin group","end group","calculate"},0),FALSE),"",$C117&amp;"_"&amp;MID(AH$1,FIND("::",AH$1,1)+2,LEN(AH$1)-FIND("::",AH$1,1)+1)&amp;".png")</f>
        <v>k10w_german.png</v>
      </c>
      <c r="AJ117" t="s">
        <v>964</v>
      </c>
      <c r="AK117" t="s">
        <v>122</v>
      </c>
      <c r="AO117" t="str">
        <f>IF(IFERROR(MATCH($A117,{"start","end","deviceid","begin group","end group","calculate"},0),FALSE),"",$C117&amp;"_"&amp;MID(AO$1,FIND("::",AO$1,1)+2,LEN(AO$1)-FIND("::",AO$1,1)+1)&amp;".png")</f>
        <v>k10w_norwegian.png</v>
      </c>
      <c r="AQ117" s="8" t="s">
        <v>965</v>
      </c>
      <c r="AR117" s="13" t="s">
        <v>124</v>
      </c>
      <c r="AS117" s="1"/>
      <c r="AV117" t="str">
        <f>IF(IFERROR(MATCH($A117,{"start","end","deviceid","begin group","end group","calculate"},0),FALSE),"",$C117&amp;"_"&amp;MID(AV$1,FIND("::",AV$1,1)+2,LEN(AV$1)-FIND("::",AV$1,1)+1)&amp;".png")</f>
        <v>k10w_italian.png</v>
      </c>
      <c r="AX117" s="8" t="s">
        <v>966</v>
      </c>
      <c r="AY117" s="1" t="s">
        <v>118</v>
      </c>
      <c r="AZ117" s="1"/>
      <c r="BC117" t="str">
        <f>IF(IFERROR(MATCH($A117,{"start","end","deviceid","begin group","end group","calculate"},0),FALSE),"",$C117&amp;"_"&amp;MID(BC$1,FIND("::",BC$1,1)+2,LEN(BC$1)-FIND("::",BC$1,1)+1)&amp;".png")</f>
        <v>k10w_french.png</v>
      </c>
      <c r="BE117">
        <v>116</v>
      </c>
    </row>
    <row r="118" spans="1:57" ht="15" customHeight="1" x14ac:dyDescent="0.25">
      <c r="A118" s="2" t="s">
        <v>103</v>
      </c>
      <c r="B118" t="str">
        <f t="shared" si="4"/>
        <v/>
      </c>
      <c r="C118" t="s">
        <v>877</v>
      </c>
      <c r="F118" t="s">
        <v>59</v>
      </c>
      <c r="J118" t="s">
        <v>60</v>
      </c>
      <c r="T118" t="str">
        <f>IF(IFERROR(MATCH($A118,{"start","end","deviceid","begin group","end group","calculate"},0),FALSE),"",$C118&amp;"_"&amp;MID(T$1,FIND("::",T$1,1)+2,LEN(T$1)-FIND("::",T$1,1)+1)&amp;".png")</f>
        <v/>
      </c>
      <c r="AA118" t="str">
        <f>IF(IFERROR(MATCH($A118,{"start","end","deviceid","begin group","end group","calculate"},0),FALSE),"",$C118&amp;"_"&amp;MID(AA$1,FIND("::",AA$1,1)+2,LEN(AA$1)-FIND("::",AA$1,1)+1)&amp;".png")</f>
        <v/>
      </c>
      <c r="AH118" t="str">
        <f>IF(IFERROR(MATCH($A118,{"start","end","deviceid","begin group","end group","calculate"},0),FALSE),"",$C118&amp;"_"&amp;MID(AH$1,FIND("::",AH$1,1)+2,LEN(AH$1)-FIND("::",AH$1,1)+1)&amp;".png")</f>
        <v/>
      </c>
      <c r="AO118" t="str">
        <f>IF(IFERROR(MATCH($A118,{"start","end","deviceid","begin group","end group","calculate"},0),FALSE),"",$C118&amp;"_"&amp;MID(AO$1,FIND("::",AO$1,1)+2,LEN(AO$1)-FIND("::",AO$1,1)+1)&amp;".png")</f>
        <v/>
      </c>
      <c r="AV118" t="str">
        <f>IF(IFERROR(MATCH($A118,{"start","end","deviceid","begin group","end group","calculate"},0),FALSE),"",$C118&amp;"_"&amp;MID(AV$1,FIND("::",AV$1,1)+2,LEN(AV$1)-FIND("::",AV$1,1)+1)&amp;".png")</f>
        <v/>
      </c>
      <c r="BC118" t="str">
        <f>IF(IFERROR(MATCH($A118,{"start","end","deviceid","begin group","end group","calculate"},0),FALSE),"",$C118&amp;"_"&amp;MID(BC$1,FIND("::",BC$1,1)+2,LEN(BC$1)-FIND("::",BC$1,1)+1)&amp;".png")</f>
        <v/>
      </c>
      <c r="BE118">
        <v>117</v>
      </c>
    </row>
    <row r="119" spans="1:57" ht="15" customHeight="1" x14ac:dyDescent="0.25">
      <c r="AK119" s="17"/>
    </row>
    <row r="121" spans="1:57" ht="15" customHeight="1" x14ac:dyDescent="0.25">
      <c r="AD121" s="17"/>
    </row>
  </sheetData>
  <autoFilter ref="A1:BE118"/>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1"/>
  <sheetViews>
    <sheetView zoomScale="70" workbookViewId="0">
      <selection activeCell="B1" sqref="B1"/>
    </sheetView>
  </sheetViews>
  <sheetFormatPr defaultRowHeight="15" customHeight="1" x14ac:dyDescent="0.25"/>
  <cols>
    <col min="1" max="1" width="10.28515625" bestFit="1" customWidth="1"/>
    <col min="2" max="2" width="6.42578125" bestFit="1" customWidth="1"/>
    <col min="3" max="3" width="54.85546875" bestFit="1" customWidth="1"/>
    <col min="4" max="8" width="42.28515625" customWidth="1"/>
    <col min="9" max="9" width="6" bestFit="1" customWidth="1"/>
    <col min="10" max="10" width="16.28515625" bestFit="1" customWidth="1"/>
    <col min="11" max="11" width="15.28515625" bestFit="1" customWidth="1"/>
    <col min="12" max="12" width="16.28515625" bestFit="1" customWidth="1"/>
  </cols>
  <sheetData>
    <row r="1" spans="1:12" ht="15" customHeight="1" x14ac:dyDescent="0.25">
      <c r="A1" t="s">
        <v>967</v>
      </c>
      <c r="B1" t="s">
        <v>2</v>
      </c>
      <c r="C1" t="s">
        <v>17</v>
      </c>
      <c r="D1" t="s">
        <v>24</v>
      </c>
      <c r="E1" t="s">
        <v>31</v>
      </c>
      <c r="F1" t="s">
        <v>38</v>
      </c>
      <c r="G1" s="1" t="s">
        <v>45</v>
      </c>
      <c r="H1" s="1" t="s">
        <v>52</v>
      </c>
      <c r="I1" t="s">
        <v>56</v>
      </c>
      <c r="J1" t="s">
        <v>968</v>
      </c>
      <c r="K1" t="s">
        <v>4</v>
      </c>
      <c r="L1" t="s">
        <v>5</v>
      </c>
    </row>
    <row r="2" spans="1:12" ht="15" customHeight="1" x14ac:dyDescent="0.25">
      <c r="A2" t="s">
        <v>73</v>
      </c>
      <c r="B2">
        <v>0</v>
      </c>
      <c r="C2" t="s">
        <v>969</v>
      </c>
      <c r="D2" t="s">
        <v>969</v>
      </c>
      <c r="E2" t="s">
        <v>969</v>
      </c>
      <c r="F2" t="s">
        <v>969</v>
      </c>
      <c r="G2" t="s">
        <v>969</v>
      </c>
      <c r="H2" t="s">
        <v>969</v>
      </c>
      <c r="I2">
        <v>1</v>
      </c>
      <c r="J2" t="str">
        <f>VLOOKUP(A2,survey!$B$2:$C$118,2,FALSE)</f>
        <v>visn</v>
      </c>
      <c r="K2">
        <f>VLOOKUP(A2,survey!$B$2:$F$118,4,FALSE)</f>
        <v>0</v>
      </c>
      <c r="L2" t="str">
        <f>VLOOKUP(A2,survey!$B$2:$F$118,5,FALSE)</f>
        <v>n</v>
      </c>
    </row>
    <row r="3" spans="1:12" ht="15" customHeight="1" x14ac:dyDescent="0.25">
      <c r="A3" t="s">
        <v>73</v>
      </c>
      <c r="B3">
        <v>4</v>
      </c>
      <c r="C3" t="s">
        <v>970</v>
      </c>
      <c r="D3" t="s">
        <v>970</v>
      </c>
      <c r="E3" t="s">
        <v>970</v>
      </c>
      <c r="F3" t="s">
        <v>970</v>
      </c>
      <c r="G3" t="s">
        <v>970</v>
      </c>
      <c r="H3" t="s">
        <v>970</v>
      </c>
      <c r="I3">
        <v>2</v>
      </c>
      <c r="J3" t="str">
        <f>VLOOKUP(A3,survey!$B$2:$C$118,2,FALSE)</f>
        <v>visn</v>
      </c>
      <c r="K3">
        <f>VLOOKUP(A3,survey!$B$2:$F$118,4,FALSE)</f>
        <v>0</v>
      </c>
      <c r="L3" t="str">
        <f>VLOOKUP(A3,survey!$B$2:$F$118,5,FALSE)</f>
        <v>n</v>
      </c>
    </row>
    <row r="4" spans="1:12" ht="15" customHeight="1" x14ac:dyDescent="0.25">
      <c r="A4" t="s">
        <v>73</v>
      </c>
      <c r="B4">
        <v>8</v>
      </c>
      <c r="C4" t="s">
        <v>971</v>
      </c>
      <c r="D4" t="s">
        <v>971</v>
      </c>
      <c r="E4" t="s">
        <v>971</v>
      </c>
      <c r="F4" t="s">
        <v>971</v>
      </c>
      <c r="G4" t="s">
        <v>971</v>
      </c>
      <c r="H4" t="s">
        <v>971</v>
      </c>
      <c r="I4">
        <v>3</v>
      </c>
      <c r="J4" t="str">
        <f>VLOOKUP(A4,survey!$B$2:$C$118,2,FALSE)</f>
        <v>visn</v>
      </c>
      <c r="K4">
        <f>VLOOKUP(A4,survey!$B$2:$F$118,4,FALSE)</f>
        <v>0</v>
      </c>
      <c r="L4" t="str">
        <f>VLOOKUP(A4,survey!$B$2:$F$118,5,FALSE)</f>
        <v>n</v>
      </c>
    </row>
    <row r="5" spans="1:12" ht="15" customHeight="1" x14ac:dyDescent="0.25">
      <c r="A5" t="s">
        <v>73</v>
      </c>
      <c r="B5">
        <v>3000</v>
      </c>
      <c r="C5" t="s">
        <v>972</v>
      </c>
      <c r="D5" t="s">
        <v>972</v>
      </c>
      <c r="E5" t="s">
        <v>972</v>
      </c>
      <c r="F5" t="s">
        <v>972</v>
      </c>
      <c r="G5" t="s">
        <v>972</v>
      </c>
      <c r="H5" t="s">
        <v>972</v>
      </c>
      <c r="I5">
        <v>4</v>
      </c>
      <c r="J5" t="str">
        <f>VLOOKUP(A5,survey!$B$2:$C$118,2,FALSE)</f>
        <v>visn</v>
      </c>
      <c r="K5">
        <f>VLOOKUP(A5,survey!$B$2:$F$118,4,FALSE)</f>
        <v>0</v>
      </c>
      <c r="L5" t="str">
        <f>VLOOKUP(A5,survey!$B$2:$F$118,5,FALSE)</f>
        <v>n</v>
      </c>
    </row>
    <row r="6" spans="1:12" ht="15" customHeight="1" x14ac:dyDescent="0.25">
      <c r="A6" t="s">
        <v>73</v>
      </c>
      <c r="B6">
        <v>4004</v>
      </c>
      <c r="C6" t="s">
        <v>973</v>
      </c>
      <c r="D6" t="s">
        <v>973</v>
      </c>
      <c r="E6" t="s">
        <v>973</v>
      </c>
      <c r="F6" t="s">
        <v>973</v>
      </c>
      <c r="G6" t="s">
        <v>973</v>
      </c>
      <c r="H6" t="s">
        <v>973</v>
      </c>
      <c r="I6">
        <v>5</v>
      </c>
      <c r="J6" t="str">
        <f>VLOOKUP(A6,survey!$B$2:$C$118,2,FALSE)</f>
        <v>visn</v>
      </c>
      <c r="K6">
        <v>0</v>
      </c>
      <c r="L6" t="str">
        <f>VLOOKUP(A6,survey!$B$2:$F$118,5,FALSE)</f>
        <v>n</v>
      </c>
    </row>
    <row r="7" spans="1:12" ht="15" customHeight="1" x14ac:dyDescent="0.25">
      <c r="A7" t="s">
        <v>73</v>
      </c>
      <c r="B7">
        <v>4012</v>
      </c>
      <c r="C7" t="s">
        <v>974</v>
      </c>
      <c r="D7" t="s">
        <v>974</v>
      </c>
      <c r="E7" t="s">
        <v>974</v>
      </c>
      <c r="F7" t="s">
        <v>974</v>
      </c>
      <c r="G7" t="s">
        <v>974</v>
      </c>
      <c r="H7" t="s">
        <v>974</v>
      </c>
      <c r="I7">
        <v>6</v>
      </c>
      <c r="J7" t="str">
        <f>VLOOKUP(A7,survey!$B$2:$C$118,2,FALSE)</f>
        <v>visn</v>
      </c>
      <c r="K7">
        <f>VLOOKUP(A7,survey!$B$2:$F$118,4,FALSE)</f>
        <v>0</v>
      </c>
      <c r="L7" t="str">
        <f>VLOOKUP(A7,survey!$B$2:$F$118,5,FALSE)</f>
        <v>n</v>
      </c>
    </row>
    <row r="8" spans="1:12" ht="15" customHeight="1" x14ac:dyDescent="0.25">
      <c r="A8" t="s">
        <v>73</v>
      </c>
      <c r="B8">
        <v>4024</v>
      </c>
      <c r="C8" t="s">
        <v>975</v>
      </c>
      <c r="D8" t="s">
        <v>975</v>
      </c>
      <c r="E8" t="s">
        <v>975</v>
      </c>
      <c r="F8" t="s">
        <v>975</v>
      </c>
      <c r="G8" t="s">
        <v>975</v>
      </c>
      <c r="H8" t="s">
        <v>975</v>
      </c>
      <c r="I8">
        <v>7</v>
      </c>
      <c r="J8" t="str">
        <f>VLOOKUP(A8,survey!$B$2:$C$118,2,FALSE)</f>
        <v>visn</v>
      </c>
      <c r="K8">
        <f>VLOOKUP(A8,survey!$B$2:$F$118,4,FALSE)</f>
        <v>0</v>
      </c>
      <c r="L8" t="str">
        <f>VLOOKUP(A8,survey!$B$2:$F$118,5,FALSE)</f>
        <v>n</v>
      </c>
    </row>
    <row r="9" spans="1:12" ht="15" customHeight="1" x14ac:dyDescent="0.25">
      <c r="A9" t="s">
        <v>73</v>
      </c>
      <c r="B9">
        <v>2001</v>
      </c>
      <c r="C9" t="s">
        <v>976</v>
      </c>
      <c r="D9" t="s">
        <v>976</v>
      </c>
      <c r="E9" t="s">
        <v>976</v>
      </c>
      <c r="F9" t="s">
        <v>976</v>
      </c>
      <c r="G9" t="s">
        <v>976</v>
      </c>
      <c r="H9" t="s">
        <v>976</v>
      </c>
      <c r="I9">
        <v>8</v>
      </c>
      <c r="J9" t="str">
        <f>VLOOKUP(A9,survey!$B$2:$C$118,2,FALSE)</f>
        <v>visn</v>
      </c>
      <c r="K9">
        <f>VLOOKUP(A9,survey!$B$2:$F$118,4,FALSE)</f>
        <v>0</v>
      </c>
      <c r="L9" t="str">
        <f>VLOOKUP(A9,survey!$B$2:$F$118,5,FALSE)</f>
        <v>n</v>
      </c>
    </row>
    <row r="10" spans="1:12" ht="15" customHeight="1" x14ac:dyDescent="0.25">
      <c r="A10" t="s">
        <v>73</v>
      </c>
      <c r="B10">
        <v>2002</v>
      </c>
      <c r="C10" t="s">
        <v>977</v>
      </c>
      <c r="D10" t="s">
        <v>977</v>
      </c>
      <c r="E10" t="s">
        <v>977</v>
      </c>
      <c r="F10" t="s">
        <v>977</v>
      </c>
      <c r="G10" t="s">
        <v>977</v>
      </c>
      <c r="H10" t="s">
        <v>977</v>
      </c>
      <c r="I10">
        <v>9</v>
      </c>
      <c r="J10" t="str">
        <f>VLOOKUP(A10,survey!$B$2:$C$118,2,FALSE)</f>
        <v>visn</v>
      </c>
      <c r="K10">
        <f>VLOOKUP(A10,survey!$B$2:$F$118,4,FALSE)</f>
        <v>0</v>
      </c>
      <c r="L10" t="str">
        <f>VLOOKUP(A10,survey!$B$2:$F$118,5,FALSE)</f>
        <v>n</v>
      </c>
    </row>
    <row r="11" spans="1:12" ht="15" customHeight="1" x14ac:dyDescent="0.25">
      <c r="A11" t="s">
        <v>73</v>
      </c>
      <c r="B11">
        <v>2003</v>
      </c>
      <c r="C11" t="s">
        <v>978</v>
      </c>
      <c r="D11" t="s">
        <v>978</v>
      </c>
      <c r="E11" t="s">
        <v>978</v>
      </c>
      <c r="F11" t="s">
        <v>978</v>
      </c>
      <c r="G11" t="s">
        <v>978</v>
      </c>
      <c r="H11" t="s">
        <v>978</v>
      </c>
      <c r="I11">
        <v>10</v>
      </c>
      <c r="J11" t="str">
        <f>VLOOKUP(A11,survey!$B$2:$C$118,2,FALSE)</f>
        <v>visn</v>
      </c>
      <c r="K11">
        <f>VLOOKUP(A11,survey!$B$2:$F$118,4,FALSE)</f>
        <v>0</v>
      </c>
      <c r="L11" t="str">
        <f>VLOOKUP(A11,survey!$B$2:$F$118,5,FALSE)</f>
        <v>n</v>
      </c>
    </row>
    <row r="12" spans="1:12" ht="15" customHeight="1" x14ac:dyDescent="0.25">
      <c r="A12" t="s">
        <v>113</v>
      </c>
      <c r="B12">
        <v>1</v>
      </c>
      <c r="C12" t="s">
        <v>979</v>
      </c>
      <c r="D12" t="s">
        <v>980</v>
      </c>
      <c r="E12" t="s">
        <v>981</v>
      </c>
      <c r="F12" t="s">
        <v>982</v>
      </c>
      <c r="G12" t="s">
        <v>983</v>
      </c>
      <c r="H12" t="s">
        <v>980</v>
      </c>
      <c r="I12">
        <v>11</v>
      </c>
      <c r="J12" t="str">
        <f>VLOOKUP(A12,survey!$B$2:$C$118,2,FALSE)</f>
        <v>ism</v>
      </c>
      <c r="K12">
        <f>VLOOKUP(A12,survey!$B$2:$F$118,4,FALSE)</f>
        <v>1</v>
      </c>
      <c r="L12" t="str">
        <f>VLOOKUP(A12,survey!$B$2:$F$118,5,FALSE)</f>
        <v>y</v>
      </c>
    </row>
    <row r="13" spans="1:12" ht="15" customHeight="1" x14ac:dyDescent="0.25">
      <c r="A13" t="s">
        <v>113</v>
      </c>
      <c r="B13">
        <v>2</v>
      </c>
      <c r="C13" t="s">
        <v>984</v>
      </c>
      <c r="D13" t="s">
        <v>985</v>
      </c>
      <c r="E13" t="s">
        <v>986</v>
      </c>
      <c r="F13" t="s">
        <v>987</v>
      </c>
      <c r="G13" t="s">
        <v>988</v>
      </c>
      <c r="H13" t="s">
        <v>985</v>
      </c>
      <c r="I13">
        <v>12</v>
      </c>
      <c r="J13" t="str">
        <f>VLOOKUP(A13,survey!$B$2:$C$118,2,FALSE)</f>
        <v>ism</v>
      </c>
      <c r="K13">
        <f>VLOOKUP(A13,survey!$B$2:$F$118,4,FALSE)</f>
        <v>1</v>
      </c>
      <c r="L13" t="str">
        <f>VLOOKUP(A13,survey!$B$2:$F$118,5,FALSE)</f>
        <v>y</v>
      </c>
    </row>
    <row r="14" spans="1:12" ht="15" customHeight="1" x14ac:dyDescent="0.25">
      <c r="A14" t="s">
        <v>113</v>
      </c>
      <c r="B14">
        <v>3</v>
      </c>
      <c r="C14" t="s">
        <v>989</v>
      </c>
      <c r="D14" t="s">
        <v>990</v>
      </c>
      <c r="E14" t="s">
        <v>991</v>
      </c>
      <c r="F14" t="s">
        <v>992</v>
      </c>
      <c r="G14" t="s">
        <v>993</v>
      </c>
      <c r="H14" t="s">
        <v>994</v>
      </c>
      <c r="I14">
        <v>13</v>
      </c>
      <c r="J14" t="str">
        <f>VLOOKUP(A14,survey!$B$2:$C$118,2,FALSE)</f>
        <v>ism</v>
      </c>
      <c r="K14">
        <f>VLOOKUP(A14,survey!$B$2:$F$118,4,FALSE)</f>
        <v>1</v>
      </c>
      <c r="L14" t="str">
        <f>VLOOKUP(A14,survey!$B$2:$F$118,5,FALSE)</f>
        <v>y</v>
      </c>
    </row>
    <row r="15" spans="1:12" ht="15" customHeight="1" x14ac:dyDescent="0.25">
      <c r="A15" t="s">
        <v>113</v>
      </c>
      <c r="B15">
        <v>4</v>
      </c>
      <c r="C15" t="s">
        <v>995</v>
      </c>
      <c r="D15" t="s">
        <v>996</v>
      </c>
      <c r="E15" t="s">
        <v>997</v>
      </c>
      <c r="F15" t="s">
        <v>998</v>
      </c>
      <c r="G15" t="s">
        <v>999</v>
      </c>
      <c r="H15" t="s">
        <v>1000</v>
      </c>
      <c r="I15">
        <v>14</v>
      </c>
      <c r="J15" t="str">
        <f>VLOOKUP(A15,survey!$B$2:$C$118,2,FALSE)</f>
        <v>ism</v>
      </c>
      <c r="K15">
        <f>VLOOKUP(A15,survey!$B$2:$F$118,4,FALSE)</f>
        <v>1</v>
      </c>
      <c r="L15" t="str">
        <f>VLOOKUP(A15,survey!$B$2:$F$118,5,FALSE)</f>
        <v>y</v>
      </c>
    </row>
    <row r="16" spans="1:12" ht="15" customHeight="1" x14ac:dyDescent="0.25">
      <c r="A16" t="s">
        <v>113</v>
      </c>
      <c r="B16">
        <v>5</v>
      </c>
      <c r="C16" t="s">
        <v>1001</v>
      </c>
      <c r="D16" t="s">
        <v>1002</v>
      </c>
      <c r="E16" t="s">
        <v>1003</v>
      </c>
      <c r="F16" t="s">
        <v>1004</v>
      </c>
      <c r="G16" t="s">
        <v>1005</v>
      </c>
      <c r="H16" t="s">
        <v>1006</v>
      </c>
      <c r="I16">
        <v>15</v>
      </c>
      <c r="J16" t="str">
        <f>VLOOKUP(A16,survey!$B$2:$C$118,2,FALSE)</f>
        <v>ism</v>
      </c>
      <c r="K16">
        <f>VLOOKUP(A16,survey!$B$2:$F$118,4,FALSE)</f>
        <v>1</v>
      </c>
      <c r="L16" t="str">
        <f>VLOOKUP(A16,survey!$B$2:$F$118,5,FALSE)</f>
        <v>y</v>
      </c>
    </row>
    <row r="17" spans="1:12" ht="15" customHeight="1" x14ac:dyDescent="0.25">
      <c r="A17" t="s">
        <v>113</v>
      </c>
      <c r="B17">
        <v>6</v>
      </c>
      <c r="C17" t="s">
        <v>1007</v>
      </c>
      <c r="D17" t="s">
        <v>1008</v>
      </c>
      <c r="E17" t="s">
        <v>1009</v>
      </c>
      <c r="F17" t="s">
        <v>1010</v>
      </c>
      <c r="G17" t="s">
        <v>1011</v>
      </c>
      <c r="H17" t="s">
        <v>1012</v>
      </c>
      <c r="I17">
        <v>16</v>
      </c>
      <c r="J17" t="str">
        <f>VLOOKUP(A17,survey!$B$2:$C$118,2,FALSE)</f>
        <v>ism</v>
      </c>
      <c r="K17">
        <f>VLOOKUP(A17,survey!$B$2:$F$118,4,FALSE)</f>
        <v>1</v>
      </c>
      <c r="L17" t="str">
        <f>VLOOKUP(A17,survey!$B$2:$F$118,5,FALSE)</f>
        <v>y</v>
      </c>
    </row>
    <row r="18" spans="1:12" ht="15" customHeight="1" x14ac:dyDescent="0.25">
      <c r="A18" t="s">
        <v>113</v>
      </c>
      <c r="B18">
        <v>7</v>
      </c>
      <c r="C18" t="s">
        <v>1013</v>
      </c>
      <c r="D18" t="s">
        <v>1014</v>
      </c>
      <c r="E18" t="s">
        <v>1015</v>
      </c>
      <c r="F18" t="s">
        <v>1016</v>
      </c>
      <c r="G18" t="s">
        <v>1017</v>
      </c>
      <c r="H18" t="s">
        <v>1014</v>
      </c>
      <c r="I18">
        <v>17</v>
      </c>
      <c r="J18" t="str">
        <f>VLOOKUP(A18,survey!$B$2:$C$118,2,FALSE)</f>
        <v>ism</v>
      </c>
      <c r="K18">
        <f>VLOOKUP(A18,survey!$B$2:$F$118,4,FALSE)</f>
        <v>1</v>
      </c>
      <c r="L18" t="str">
        <f>VLOOKUP(A18,survey!$B$2:$F$118,5,FALSE)</f>
        <v>y</v>
      </c>
    </row>
    <row r="19" spans="1:12" ht="15" customHeight="1" x14ac:dyDescent="0.25">
      <c r="A19" t="s">
        <v>113</v>
      </c>
      <c r="B19">
        <v>8</v>
      </c>
      <c r="C19" t="s">
        <v>1018</v>
      </c>
      <c r="D19" t="s">
        <v>1019</v>
      </c>
      <c r="E19" t="s">
        <v>1020</v>
      </c>
      <c r="F19" t="s">
        <v>1021</v>
      </c>
      <c r="G19" t="s">
        <v>1022</v>
      </c>
      <c r="H19" t="s">
        <v>1019</v>
      </c>
      <c r="I19">
        <v>18</v>
      </c>
      <c r="J19" t="str">
        <f>VLOOKUP(A19,survey!$B$2:$C$118,2,FALSE)</f>
        <v>ism</v>
      </c>
      <c r="K19">
        <f>VLOOKUP(A19,survey!$B$2:$F$118,4,FALSE)</f>
        <v>1</v>
      </c>
      <c r="L19" t="str">
        <f>VLOOKUP(A19,survey!$B$2:$F$118,5,FALSE)</f>
        <v>y</v>
      </c>
    </row>
    <row r="20" spans="1:12" ht="15" customHeight="1" x14ac:dyDescent="0.25">
      <c r="A20" t="s">
        <v>113</v>
      </c>
      <c r="B20">
        <v>77</v>
      </c>
      <c r="C20" t="s">
        <v>1023</v>
      </c>
      <c r="D20" t="s">
        <v>1024</v>
      </c>
      <c r="E20" t="s">
        <v>1025</v>
      </c>
      <c r="F20" t="s">
        <v>1026</v>
      </c>
      <c r="G20" t="s">
        <v>1027</v>
      </c>
      <c r="H20" t="s">
        <v>1028</v>
      </c>
      <c r="I20">
        <v>19</v>
      </c>
      <c r="J20" t="str">
        <f>VLOOKUP(A20,survey!$B$2:$C$118,2,FALSE)</f>
        <v>ism</v>
      </c>
      <c r="K20">
        <f>VLOOKUP(A20,survey!$B$2:$F$118,4,FALSE)</f>
        <v>1</v>
      </c>
      <c r="L20" t="str">
        <f>VLOOKUP(A20,survey!$B$2:$F$118,5,FALSE)</f>
        <v>y</v>
      </c>
    </row>
    <row r="21" spans="1:12" ht="15" customHeight="1" x14ac:dyDescent="0.25">
      <c r="A21" t="s">
        <v>113</v>
      </c>
      <c r="B21">
        <v>99</v>
      </c>
      <c r="C21" t="s">
        <v>1029</v>
      </c>
      <c r="D21" t="s">
        <v>1030</v>
      </c>
      <c r="E21" t="s">
        <v>1031</v>
      </c>
      <c r="F21" t="s">
        <v>1032</v>
      </c>
      <c r="G21" t="s">
        <v>1033</v>
      </c>
      <c r="H21" t="s">
        <v>1034</v>
      </c>
      <c r="I21">
        <v>20</v>
      </c>
      <c r="J21" t="str">
        <f>VLOOKUP(A21,survey!$B$2:$C$118,2,FALSE)</f>
        <v>ism</v>
      </c>
      <c r="K21">
        <f>VLOOKUP(A21,survey!$B$2:$F$118,4,FALSE)</f>
        <v>1</v>
      </c>
      <c r="L21" t="str">
        <f>VLOOKUP(A21,survey!$B$2:$F$118,5,FALSE)</f>
        <v>y</v>
      </c>
    </row>
    <row r="22" spans="1:12" ht="15" customHeight="1" x14ac:dyDescent="0.25">
      <c r="A22" t="s">
        <v>140</v>
      </c>
      <c r="B22">
        <v>1</v>
      </c>
      <c r="C22" t="s">
        <v>1035</v>
      </c>
      <c r="D22" t="s">
        <v>1036</v>
      </c>
      <c r="E22" t="s">
        <v>1037</v>
      </c>
      <c r="F22" t="s">
        <v>1038</v>
      </c>
      <c r="G22" t="s">
        <v>1039</v>
      </c>
      <c r="H22" t="s">
        <v>1036</v>
      </c>
      <c r="I22">
        <v>21</v>
      </c>
      <c r="J22" t="str">
        <f>VLOOKUP(A22,survey!$B$2:$C$118,2,FALSE)</f>
        <v>wlw</v>
      </c>
      <c r="K22">
        <f>VLOOKUP(A22,survey!$B$2:$F$118,4,FALSE)</f>
        <v>2</v>
      </c>
      <c r="L22" t="str">
        <f>VLOOKUP(A22,survey!$B$2:$F$118,5,FALSE)</f>
        <v>y</v>
      </c>
    </row>
    <row r="23" spans="1:12" ht="15" customHeight="1" x14ac:dyDescent="0.25">
      <c r="A23" t="s">
        <v>140</v>
      </c>
      <c r="B23">
        <v>2</v>
      </c>
      <c r="C23" t="s">
        <v>1040</v>
      </c>
      <c r="D23" t="s">
        <v>1041</v>
      </c>
      <c r="E23" t="s">
        <v>1042</v>
      </c>
      <c r="F23" t="s">
        <v>1043</v>
      </c>
      <c r="G23" t="s">
        <v>1044</v>
      </c>
      <c r="H23" t="s">
        <v>1045</v>
      </c>
      <c r="I23">
        <v>22</v>
      </c>
      <c r="J23" t="str">
        <f>VLOOKUP(A23,survey!$B$2:$C$118,2,FALSE)</f>
        <v>wlw</v>
      </c>
      <c r="K23">
        <f>VLOOKUP(A23,survey!$B$2:$F$118,4,FALSE)</f>
        <v>2</v>
      </c>
      <c r="L23" t="str">
        <f>VLOOKUP(A23,survey!$B$2:$F$118,5,FALSE)</f>
        <v>y</v>
      </c>
    </row>
    <row r="24" spans="1:12" ht="15" customHeight="1" x14ac:dyDescent="0.25">
      <c r="A24" t="s">
        <v>140</v>
      </c>
      <c r="B24">
        <v>3</v>
      </c>
      <c r="C24" t="s">
        <v>1046</v>
      </c>
      <c r="D24" t="s">
        <v>1047</v>
      </c>
      <c r="E24" t="s">
        <v>1048</v>
      </c>
      <c r="F24" t="s">
        <v>1049</v>
      </c>
      <c r="G24" t="s">
        <v>1050</v>
      </c>
      <c r="H24" t="s">
        <v>1051</v>
      </c>
      <c r="I24">
        <v>23</v>
      </c>
      <c r="J24" t="str">
        <f>VLOOKUP(A24,survey!$B$2:$C$118,2,FALSE)</f>
        <v>wlw</v>
      </c>
      <c r="K24">
        <f>VLOOKUP(A24,survey!$B$2:$F$118,4,FALSE)</f>
        <v>2</v>
      </c>
      <c r="L24" t="str">
        <f>VLOOKUP(A24,survey!$B$2:$F$118,5,FALSE)</f>
        <v>y</v>
      </c>
    </row>
    <row r="25" spans="1:12" ht="15" customHeight="1" x14ac:dyDescent="0.25">
      <c r="A25" t="s">
        <v>140</v>
      </c>
      <c r="B25">
        <v>4</v>
      </c>
      <c r="C25" t="s">
        <v>1052</v>
      </c>
      <c r="D25" t="s">
        <v>1053</v>
      </c>
      <c r="E25" t="s">
        <v>1054</v>
      </c>
      <c r="F25" t="s">
        <v>1055</v>
      </c>
      <c r="G25" t="s">
        <v>1056</v>
      </c>
      <c r="H25" t="s">
        <v>1057</v>
      </c>
      <c r="I25">
        <v>24</v>
      </c>
      <c r="J25" t="str">
        <f>VLOOKUP(A25,survey!$B$2:$C$118,2,FALSE)</f>
        <v>wlw</v>
      </c>
      <c r="K25">
        <f>VLOOKUP(A25,survey!$B$2:$F$118,4,FALSE)</f>
        <v>2</v>
      </c>
      <c r="L25" t="str">
        <f>VLOOKUP(A25,survey!$B$2:$F$118,5,FALSE)</f>
        <v>y</v>
      </c>
    </row>
    <row r="26" spans="1:12" ht="15" customHeight="1" x14ac:dyDescent="0.25">
      <c r="A26" t="s">
        <v>140</v>
      </c>
      <c r="B26">
        <v>5</v>
      </c>
      <c r="C26" t="s">
        <v>1058</v>
      </c>
      <c r="D26" t="s">
        <v>1058</v>
      </c>
      <c r="E26" t="s">
        <v>1059</v>
      </c>
      <c r="F26" t="s">
        <v>1060</v>
      </c>
      <c r="G26" t="s">
        <v>1061</v>
      </c>
      <c r="H26" t="s">
        <v>1058</v>
      </c>
      <c r="I26">
        <v>25</v>
      </c>
      <c r="J26" t="str">
        <f>VLOOKUP(A26,survey!$B$2:$C$118,2,FALSE)</f>
        <v>wlw</v>
      </c>
      <c r="K26">
        <f>VLOOKUP(A26,survey!$B$2:$F$118,4,FALSE)</f>
        <v>2</v>
      </c>
      <c r="L26" t="str">
        <f>VLOOKUP(A26,survey!$B$2:$F$118,5,FALSE)</f>
        <v>y</v>
      </c>
    </row>
    <row r="27" spans="1:12" ht="15" customHeight="1" x14ac:dyDescent="0.25">
      <c r="A27" t="s">
        <v>140</v>
      </c>
      <c r="B27">
        <v>6</v>
      </c>
      <c r="C27" t="s">
        <v>1062</v>
      </c>
      <c r="D27" t="s">
        <v>1063</v>
      </c>
      <c r="E27" t="s">
        <v>1064</v>
      </c>
      <c r="F27" t="s">
        <v>1065</v>
      </c>
      <c r="G27" t="s">
        <v>1066</v>
      </c>
      <c r="H27" t="s">
        <v>1067</v>
      </c>
      <c r="I27">
        <v>26</v>
      </c>
      <c r="J27" t="str">
        <f>VLOOKUP(A27,survey!$B$2:$C$118,2,FALSE)</f>
        <v>wlw</v>
      </c>
      <c r="K27">
        <f>VLOOKUP(A27,survey!$B$2:$F$118,4,FALSE)</f>
        <v>2</v>
      </c>
      <c r="L27" t="str">
        <f>VLOOKUP(A27,survey!$B$2:$F$118,5,FALSE)</f>
        <v>y</v>
      </c>
    </row>
    <row r="28" spans="1:12" ht="15" customHeight="1" x14ac:dyDescent="0.25">
      <c r="A28" t="s">
        <v>140</v>
      </c>
      <c r="B28">
        <v>7</v>
      </c>
      <c r="C28" t="s">
        <v>1068</v>
      </c>
      <c r="D28" t="s">
        <v>1069</v>
      </c>
      <c r="E28" t="s">
        <v>1070</v>
      </c>
      <c r="F28" t="s">
        <v>1071</v>
      </c>
      <c r="G28" t="s">
        <v>1072</v>
      </c>
      <c r="H28" t="s">
        <v>1069</v>
      </c>
      <c r="I28">
        <v>27</v>
      </c>
      <c r="J28" t="str">
        <f>VLOOKUP(A28,survey!$B$2:$C$118,2,FALSE)</f>
        <v>wlw</v>
      </c>
      <c r="K28">
        <f>VLOOKUP(A28,survey!$B$2:$F$118,4,FALSE)</f>
        <v>2</v>
      </c>
      <c r="L28" t="str">
        <f>VLOOKUP(A28,survey!$B$2:$F$118,5,FALSE)</f>
        <v>y</v>
      </c>
    </row>
    <row r="29" spans="1:12" ht="15" customHeight="1" x14ac:dyDescent="0.25">
      <c r="A29" t="s">
        <v>140</v>
      </c>
      <c r="B29">
        <v>8</v>
      </c>
      <c r="C29" t="s">
        <v>1073</v>
      </c>
      <c r="D29" t="s">
        <v>1074</v>
      </c>
      <c r="E29" t="s">
        <v>1075</v>
      </c>
      <c r="F29" t="s">
        <v>1076</v>
      </c>
      <c r="G29" t="s">
        <v>1077</v>
      </c>
      <c r="H29" t="s">
        <v>1078</v>
      </c>
      <c r="I29">
        <v>28</v>
      </c>
      <c r="J29" t="str">
        <f>VLOOKUP(A29,survey!$B$2:$C$118,2,FALSE)</f>
        <v>wlw</v>
      </c>
      <c r="K29">
        <f>VLOOKUP(A29,survey!$B$2:$F$118,4,FALSE)</f>
        <v>2</v>
      </c>
      <c r="L29" t="str">
        <f>VLOOKUP(A29,survey!$B$2:$F$118,5,FALSE)</f>
        <v>y</v>
      </c>
    </row>
    <row r="30" spans="1:12" ht="15" customHeight="1" x14ac:dyDescent="0.25">
      <c r="A30" t="s">
        <v>140</v>
      </c>
      <c r="B30">
        <v>77</v>
      </c>
      <c r="C30" t="s">
        <v>1023</v>
      </c>
      <c r="D30" t="s">
        <v>1024</v>
      </c>
      <c r="E30" t="s">
        <v>1025</v>
      </c>
      <c r="F30" t="s">
        <v>1026</v>
      </c>
      <c r="G30" t="s">
        <v>1027</v>
      </c>
      <c r="H30" t="s">
        <v>1079</v>
      </c>
      <c r="I30">
        <v>29</v>
      </c>
      <c r="J30" t="str">
        <f>VLOOKUP(A30,survey!$B$2:$C$118,2,FALSE)</f>
        <v>wlw</v>
      </c>
      <c r="K30">
        <f>VLOOKUP(A30,survey!$B$2:$F$118,4,FALSE)</f>
        <v>2</v>
      </c>
      <c r="L30" t="str">
        <f>VLOOKUP(A30,survey!$B$2:$F$118,5,FALSE)</f>
        <v>y</v>
      </c>
    </row>
    <row r="31" spans="1:12" ht="15" customHeight="1" x14ac:dyDescent="0.25">
      <c r="A31" t="s">
        <v>140</v>
      </c>
      <c r="B31">
        <v>99</v>
      </c>
      <c r="C31" t="s">
        <v>1029</v>
      </c>
      <c r="D31" t="s">
        <v>1030</v>
      </c>
      <c r="E31" t="s">
        <v>1031</v>
      </c>
      <c r="F31" t="s">
        <v>1032</v>
      </c>
      <c r="G31" t="s">
        <v>1033</v>
      </c>
      <c r="H31" t="s">
        <v>1034</v>
      </c>
      <c r="I31">
        <v>30</v>
      </c>
      <c r="J31" t="str">
        <f>VLOOKUP(A31,survey!$B$2:$C$118,2,FALSE)</f>
        <v>wlw</v>
      </c>
      <c r="K31">
        <f>VLOOKUP(A31,survey!$B$2:$F$118,4,FALSE)</f>
        <v>2</v>
      </c>
      <c r="L31" t="str">
        <f>VLOOKUP(A31,survey!$B$2:$F$118,5,FALSE)</f>
        <v>y</v>
      </c>
    </row>
    <row r="32" spans="1:12" ht="15" customHeight="1" x14ac:dyDescent="0.25">
      <c r="A32" t="s">
        <v>1080</v>
      </c>
      <c r="B32">
        <v>1</v>
      </c>
      <c r="C32" t="s">
        <v>1081</v>
      </c>
      <c r="D32" t="s">
        <v>1082</v>
      </c>
      <c r="E32" t="s">
        <v>1083</v>
      </c>
      <c r="F32" t="s">
        <v>1084</v>
      </c>
      <c r="G32" t="s">
        <v>1085</v>
      </c>
      <c r="H32" t="s">
        <v>1082</v>
      </c>
      <c r="I32">
        <v>31</v>
      </c>
      <c r="J32" t="str">
        <f>VLOOKUP(A32,survey!$B$2:$C$118,2,FALSE)</f>
        <v>hml3m</v>
      </c>
      <c r="K32">
        <f>VLOOKUP(A32,survey!$B$2:$F$118,4,FALSE)</f>
        <v>3</v>
      </c>
      <c r="L32" t="str">
        <f>VLOOKUP(A32,survey!$B$2:$F$118,5,FALSE)</f>
        <v>n</v>
      </c>
    </row>
    <row r="33" spans="1:12" ht="15" customHeight="1" x14ac:dyDescent="0.25">
      <c r="A33" t="s">
        <v>1080</v>
      </c>
      <c r="B33">
        <v>2</v>
      </c>
      <c r="C33" t="s">
        <v>1086</v>
      </c>
      <c r="D33" t="s">
        <v>1087</v>
      </c>
      <c r="E33" t="s">
        <v>1088</v>
      </c>
      <c r="F33" t="s">
        <v>1089</v>
      </c>
      <c r="G33" t="s">
        <v>1090</v>
      </c>
      <c r="H33" t="s">
        <v>1091</v>
      </c>
      <c r="I33">
        <v>32</v>
      </c>
      <c r="J33" t="str">
        <f>VLOOKUP(A33,survey!$B$2:$C$118,2,FALSE)</f>
        <v>hml3m</v>
      </c>
      <c r="K33">
        <f>VLOOKUP(A33,survey!$B$2:$F$118,4,FALSE)</f>
        <v>3</v>
      </c>
      <c r="L33" t="str">
        <f>VLOOKUP(A33,survey!$B$2:$F$118,5,FALSE)</f>
        <v>n</v>
      </c>
    </row>
    <row r="34" spans="1:12" ht="15" customHeight="1" x14ac:dyDescent="0.25">
      <c r="A34" t="s">
        <v>1080</v>
      </c>
      <c r="B34">
        <v>3</v>
      </c>
      <c r="C34" t="s">
        <v>1092</v>
      </c>
      <c r="D34" t="s">
        <v>1093</v>
      </c>
      <c r="E34" t="s">
        <v>1094</v>
      </c>
      <c r="F34" t="s">
        <v>1095</v>
      </c>
      <c r="G34" t="s">
        <v>1096</v>
      </c>
      <c r="H34" t="s">
        <v>1093</v>
      </c>
      <c r="I34">
        <v>33</v>
      </c>
      <c r="J34" t="str">
        <f>VLOOKUP(A34,survey!$B$2:$C$118,2,FALSE)</f>
        <v>hml3m</v>
      </c>
      <c r="K34">
        <f>VLOOKUP(A34,survey!$B$2:$F$118,4,FALSE)</f>
        <v>3</v>
      </c>
      <c r="L34" t="str">
        <f>VLOOKUP(A34,survey!$B$2:$F$118,5,FALSE)</f>
        <v>n</v>
      </c>
    </row>
    <row r="35" spans="1:12" ht="15" customHeight="1" x14ac:dyDescent="0.25">
      <c r="A35" t="s">
        <v>1080</v>
      </c>
      <c r="B35">
        <v>4</v>
      </c>
      <c r="C35" t="s">
        <v>1097</v>
      </c>
      <c r="D35" t="s">
        <v>1098</v>
      </c>
      <c r="E35" t="s">
        <v>1099</v>
      </c>
      <c r="F35" t="s">
        <v>1100</v>
      </c>
      <c r="G35" t="s">
        <v>1101</v>
      </c>
      <c r="H35" t="s">
        <v>1102</v>
      </c>
      <c r="I35">
        <v>34</v>
      </c>
      <c r="J35" t="str">
        <f>VLOOKUP(A35,survey!$B$2:$C$118,2,FALSE)</f>
        <v>hml3m</v>
      </c>
      <c r="K35">
        <f>VLOOKUP(A35,survey!$B$2:$F$118,4,FALSE)</f>
        <v>3</v>
      </c>
      <c r="L35" t="str">
        <f>VLOOKUP(A35,survey!$B$2:$F$118,5,FALSE)</f>
        <v>n</v>
      </c>
    </row>
    <row r="36" spans="1:12" ht="15" customHeight="1" x14ac:dyDescent="0.25">
      <c r="A36" t="s">
        <v>1080</v>
      </c>
      <c r="B36">
        <v>5</v>
      </c>
      <c r="C36" t="s">
        <v>1103</v>
      </c>
      <c r="D36" t="s">
        <v>1104</v>
      </c>
      <c r="E36" t="s">
        <v>1105</v>
      </c>
      <c r="F36" t="s">
        <v>1106</v>
      </c>
      <c r="G36" t="s">
        <v>1107</v>
      </c>
      <c r="H36" t="s">
        <v>1108</v>
      </c>
      <c r="I36">
        <v>35</v>
      </c>
      <c r="J36" t="str">
        <f>VLOOKUP(A36,survey!$B$2:$C$118,2,FALSE)</f>
        <v>hml3m</v>
      </c>
      <c r="K36">
        <f>VLOOKUP(A36,survey!$B$2:$F$118,4,FALSE)</f>
        <v>3</v>
      </c>
      <c r="L36" t="str">
        <f>VLOOKUP(A36,survey!$B$2:$F$118,5,FALSE)</f>
        <v>n</v>
      </c>
    </row>
    <row r="37" spans="1:12" ht="15" customHeight="1" x14ac:dyDescent="0.25">
      <c r="A37" t="s">
        <v>1080</v>
      </c>
      <c r="B37">
        <v>6</v>
      </c>
      <c r="C37" t="s">
        <v>1109</v>
      </c>
      <c r="D37" t="s">
        <v>1110</v>
      </c>
      <c r="E37" t="s">
        <v>1111</v>
      </c>
      <c r="F37" t="s">
        <v>1112</v>
      </c>
      <c r="G37" t="s">
        <v>1113</v>
      </c>
      <c r="H37" t="s">
        <v>1114</v>
      </c>
      <c r="I37">
        <v>36</v>
      </c>
      <c r="J37" t="str">
        <f>VLOOKUP(A37,survey!$B$2:$C$118,2,FALSE)</f>
        <v>hml3m</v>
      </c>
      <c r="K37">
        <f>VLOOKUP(A37,survey!$B$2:$F$118,4,FALSE)</f>
        <v>3</v>
      </c>
      <c r="L37" t="str">
        <f>VLOOKUP(A37,survey!$B$2:$F$118,5,FALSE)</f>
        <v>n</v>
      </c>
    </row>
    <row r="38" spans="1:12" ht="15" customHeight="1" x14ac:dyDescent="0.25">
      <c r="A38" t="s">
        <v>1080</v>
      </c>
      <c r="B38">
        <v>7</v>
      </c>
      <c r="C38" t="s">
        <v>1115</v>
      </c>
      <c r="D38" t="s">
        <v>1116</v>
      </c>
      <c r="E38" t="s">
        <v>1117</v>
      </c>
      <c r="F38" t="s">
        <v>1118</v>
      </c>
      <c r="G38" t="s">
        <v>1119</v>
      </c>
      <c r="H38" t="s">
        <v>1120</v>
      </c>
      <c r="I38">
        <v>37</v>
      </c>
      <c r="J38" t="str">
        <f>VLOOKUP(A38,survey!$B$2:$C$118,2,FALSE)</f>
        <v>hml3m</v>
      </c>
      <c r="K38">
        <f>VLOOKUP(A38,survey!$B$2:$F$118,4,FALSE)</f>
        <v>3</v>
      </c>
      <c r="L38" t="str">
        <f>VLOOKUP(A38,survey!$B$2:$F$118,5,FALSE)</f>
        <v>n</v>
      </c>
    </row>
    <row r="39" spans="1:12" ht="15" customHeight="1" x14ac:dyDescent="0.25">
      <c r="A39" t="s">
        <v>1080</v>
      </c>
      <c r="B39">
        <v>8</v>
      </c>
      <c r="C39" t="s">
        <v>1121</v>
      </c>
      <c r="D39" t="s">
        <v>1122</v>
      </c>
      <c r="E39" t="s">
        <v>1123</v>
      </c>
      <c r="F39" t="s">
        <v>1124</v>
      </c>
      <c r="G39" t="s">
        <v>1125</v>
      </c>
      <c r="H39" t="s">
        <v>1126</v>
      </c>
      <c r="I39">
        <v>38</v>
      </c>
      <c r="J39" t="str">
        <f>VLOOKUP(A39,survey!$B$2:$C$118,2,FALSE)</f>
        <v>hml3m</v>
      </c>
      <c r="K39">
        <f>VLOOKUP(A39,survey!$B$2:$F$118,4,FALSE)</f>
        <v>3</v>
      </c>
      <c r="L39" t="str">
        <f>VLOOKUP(A39,survey!$B$2:$F$118,5,FALSE)</f>
        <v>n</v>
      </c>
    </row>
    <row r="40" spans="1:12" ht="15" customHeight="1" x14ac:dyDescent="0.25">
      <c r="A40" t="s">
        <v>1080</v>
      </c>
      <c r="B40">
        <v>9</v>
      </c>
      <c r="C40" t="s">
        <v>1127</v>
      </c>
      <c r="D40" t="s">
        <v>1128</v>
      </c>
      <c r="E40" t="s">
        <v>1129</v>
      </c>
      <c r="F40" t="s">
        <v>1130</v>
      </c>
      <c r="G40" t="s">
        <v>1131</v>
      </c>
      <c r="H40" t="s">
        <v>1132</v>
      </c>
      <c r="I40">
        <v>39</v>
      </c>
      <c r="J40" t="str">
        <f>VLOOKUP(A40,survey!$B$2:$C$118,2,FALSE)</f>
        <v>hml3m</v>
      </c>
      <c r="K40">
        <f>VLOOKUP(A40,survey!$B$2:$F$118,4,FALSE)</f>
        <v>3</v>
      </c>
      <c r="L40" t="str">
        <f>VLOOKUP(A40,survey!$B$2:$F$118,5,FALSE)</f>
        <v>n</v>
      </c>
    </row>
    <row r="41" spans="1:12" ht="15" customHeight="1" x14ac:dyDescent="0.25">
      <c r="A41" t="s">
        <v>1080</v>
      </c>
      <c r="B41">
        <v>10</v>
      </c>
      <c r="C41" t="s">
        <v>1133</v>
      </c>
      <c r="D41" t="s">
        <v>1134</v>
      </c>
      <c r="E41" t="s">
        <v>1135</v>
      </c>
      <c r="F41" t="s">
        <v>1136</v>
      </c>
      <c r="G41" t="s">
        <v>1137</v>
      </c>
      <c r="H41" t="s">
        <v>1138</v>
      </c>
      <c r="I41">
        <v>40</v>
      </c>
      <c r="J41" t="str">
        <f>VLOOKUP(A41,survey!$B$2:$C$118,2,FALSE)</f>
        <v>hml3m</v>
      </c>
      <c r="K41">
        <f>VLOOKUP(A41,survey!$B$2:$F$118,4,FALSE)</f>
        <v>3</v>
      </c>
      <c r="L41" t="str">
        <f>VLOOKUP(A41,survey!$B$2:$F$118,5,FALSE)</f>
        <v>n</v>
      </c>
    </row>
    <row r="42" spans="1:12" ht="15" customHeight="1" x14ac:dyDescent="0.25">
      <c r="A42" t="s">
        <v>1080</v>
      </c>
      <c r="B42">
        <v>11</v>
      </c>
      <c r="C42" t="s">
        <v>1139</v>
      </c>
      <c r="D42" t="s">
        <v>1139</v>
      </c>
      <c r="E42" t="s">
        <v>1140</v>
      </c>
      <c r="F42" t="s">
        <v>1141</v>
      </c>
      <c r="G42" t="s">
        <v>1142</v>
      </c>
      <c r="H42" t="s">
        <v>1139</v>
      </c>
      <c r="I42">
        <v>41</v>
      </c>
      <c r="J42" t="str">
        <f>VLOOKUP(A42,survey!$B$2:$C$118,2,FALSE)</f>
        <v>hml3m</v>
      </c>
      <c r="K42">
        <f>VLOOKUP(A42,survey!$B$2:$F$118,4,FALSE)</f>
        <v>3</v>
      </c>
      <c r="L42" t="str">
        <f>VLOOKUP(A42,survey!$B$2:$F$118,5,FALSE)</f>
        <v>n</v>
      </c>
    </row>
    <row r="43" spans="1:12" ht="15" customHeight="1" x14ac:dyDescent="0.25">
      <c r="A43" t="s">
        <v>1080</v>
      </c>
      <c r="B43">
        <v>77</v>
      </c>
      <c r="C43" t="s">
        <v>1023</v>
      </c>
      <c r="D43" t="s">
        <v>1024</v>
      </c>
      <c r="E43" t="s">
        <v>1025</v>
      </c>
      <c r="F43" t="s">
        <v>1026</v>
      </c>
      <c r="G43" t="s">
        <v>1027</v>
      </c>
      <c r="H43" t="s">
        <v>1079</v>
      </c>
      <c r="I43">
        <v>42</v>
      </c>
      <c r="J43" t="str">
        <f>VLOOKUP(A43,survey!$B$2:$C$118,2,FALSE)</f>
        <v>hml3m</v>
      </c>
      <c r="K43">
        <f>VLOOKUP(A43,survey!$B$2:$F$118,4,FALSE)</f>
        <v>3</v>
      </c>
      <c r="L43" t="str">
        <f>VLOOKUP(A43,survey!$B$2:$F$118,5,FALSE)</f>
        <v>n</v>
      </c>
    </row>
    <row r="44" spans="1:12" ht="15" customHeight="1" x14ac:dyDescent="0.25">
      <c r="A44" t="s">
        <v>1080</v>
      </c>
      <c r="B44">
        <v>99</v>
      </c>
      <c r="C44" t="s">
        <v>1029</v>
      </c>
      <c r="D44" t="s">
        <v>1030</v>
      </c>
      <c r="E44" t="s">
        <v>1031</v>
      </c>
      <c r="F44" t="s">
        <v>1032</v>
      </c>
      <c r="G44" t="s">
        <v>1033</v>
      </c>
      <c r="H44" t="s">
        <v>1034</v>
      </c>
      <c r="I44">
        <v>43</v>
      </c>
      <c r="J44" t="str">
        <f>VLOOKUP(A44,survey!$B$2:$C$118,2,FALSE)</f>
        <v>hml3m</v>
      </c>
      <c r="K44">
        <f>VLOOKUP(A44,survey!$B$2:$F$118,4,FALSE)</f>
        <v>3</v>
      </c>
      <c r="L44" t="str">
        <f>VLOOKUP(A44,survey!$B$2:$F$118,5,FALSE)</f>
        <v>n</v>
      </c>
    </row>
    <row r="45" spans="1:12" ht="15" customHeight="1" x14ac:dyDescent="0.25">
      <c r="A45" t="s">
        <v>762</v>
      </c>
      <c r="B45">
        <v>1</v>
      </c>
      <c r="C45" t="s">
        <v>1143</v>
      </c>
      <c r="D45" t="s">
        <v>1144</v>
      </c>
      <c r="E45" t="s">
        <v>1145</v>
      </c>
      <c r="F45" t="s">
        <v>1145</v>
      </c>
      <c r="G45" t="s">
        <v>1146</v>
      </c>
      <c r="H45" t="s">
        <v>1144</v>
      </c>
      <c r="I45">
        <v>44</v>
      </c>
      <c r="J45" t="str">
        <f>VLOOKUP(A45,survey!$B$2:$C$118,2,FALSE)</f>
        <v>impl3m</v>
      </c>
      <c r="K45">
        <f>VLOOKUP(A45,survey!$B$2:$F$118,4,FALSE)</f>
        <v>4</v>
      </c>
      <c r="L45" t="str">
        <f>VLOOKUP(A45,survey!$B$2:$F$118,5,FALSE)</f>
        <v>n</v>
      </c>
    </row>
    <row r="46" spans="1:12" ht="15" customHeight="1" x14ac:dyDescent="0.25">
      <c r="A46" t="s">
        <v>762</v>
      </c>
      <c r="B46">
        <v>0</v>
      </c>
      <c r="C46" t="s">
        <v>1147</v>
      </c>
      <c r="D46" t="s">
        <v>1148</v>
      </c>
      <c r="E46" t="s">
        <v>1149</v>
      </c>
      <c r="F46" t="s">
        <v>1150</v>
      </c>
      <c r="G46" t="s">
        <v>1147</v>
      </c>
      <c r="H46" t="s">
        <v>1148</v>
      </c>
      <c r="I46">
        <v>45</v>
      </c>
      <c r="J46" t="str">
        <f>VLOOKUP(A46,survey!$B$2:$C$118,2,FALSE)</f>
        <v>impl3m</v>
      </c>
      <c r="K46">
        <f>VLOOKUP(A46,survey!$B$2:$F$118,4,FALSE)</f>
        <v>4</v>
      </c>
      <c r="L46" t="str">
        <f>VLOOKUP(A46,survey!$B$2:$F$118,5,FALSE)</f>
        <v>n</v>
      </c>
    </row>
    <row r="47" spans="1:12" ht="15" customHeight="1" x14ac:dyDescent="0.25">
      <c r="A47" t="s">
        <v>1151</v>
      </c>
      <c r="B47">
        <v>0</v>
      </c>
      <c r="C47" t="s">
        <v>1152</v>
      </c>
      <c r="D47" t="s">
        <v>1153</v>
      </c>
      <c r="E47" t="s">
        <v>1154</v>
      </c>
      <c r="F47" t="s">
        <v>1155</v>
      </c>
      <c r="G47" s="1" t="s">
        <v>1156</v>
      </c>
      <c r="H47" t="s">
        <v>1157</v>
      </c>
      <c r="I47">
        <v>46</v>
      </c>
      <c r="J47" t="str">
        <f>VLOOKUP(A47,survey!$B$2:$C$118,2,FALSE)</f>
        <v>difl1m</v>
      </c>
      <c r="K47">
        <f>VLOOKUP(A47,survey!$B$2:$F$118,4,FALSE)</f>
        <v>6</v>
      </c>
      <c r="L47" t="str">
        <f>VLOOKUP(A47,survey!$B$2:$F$118,5,FALSE)</f>
        <v>y</v>
      </c>
    </row>
    <row r="48" spans="1:12" ht="15" customHeight="1" x14ac:dyDescent="0.25">
      <c r="A48" t="s">
        <v>1151</v>
      </c>
      <c r="B48">
        <v>1</v>
      </c>
      <c r="C48" t="s">
        <v>1158</v>
      </c>
      <c r="D48" t="s">
        <v>1159</v>
      </c>
      <c r="E48" t="s">
        <v>1160</v>
      </c>
      <c r="F48" t="s">
        <v>1161</v>
      </c>
      <c r="G48" t="s">
        <v>1162</v>
      </c>
      <c r="H48" t="s">
        <v>1163</v>
      </c>
      <c r="I48">
        <v>47</v>
      </c>
      <c r="J48" t="str">
        <f>VLOOKUP(A48,survey!$B$2:$C$118,2,FALSE)</f>
        <v>difl1m</v>
      </c>
      <c r="K48">
        <f>VLOOKUP(A48,survey!$B$2:$F$118,4,FALSE)</f>
        <v>6</v>
      </c>
      <c r="L48" t="str">
        <f>VLOOKUP(A48,survey!$B$2:$F$118,5,FALSE)</f>
        <v>y</v>
      </c>
    </row>
    <row r="49" spans="1:12" ht="15" customHeight="1" x14ac:dyDescent="0.25">
      <c r="A49" t="s">
        <v>1151</v>
      </c>
      <c r="B49">
        <v>2</v>
      </c>
      <c r="C49" t="s">
        <v>1164</v>
      </c>
      <c r="D49" t="s">
        <v>1165</v>
      </c>
      <c r="E49" t="s">
        <v>1166</v>
      </c>
      <c r="F49" t="s">
        <v>1167</v>
      </c>
      <c r="G49" t="s">
        <v>1168</v>
      </c>
      <c r="H49" t="s">
        <v>1165</v>
      </c>
      <c r="I49">
        <v>48</v>
      </c>
      <c r="J49" t="str">
        <f>VLOOKUP(A49,survey!$B$2:$C$118,2,FALSE)</f>
        <v>difl1m</v>
      </c>
      <c r="K49">
        <f>VLOOKUP(A49,survey!$B$2:$F$118,4,FALSE)</f>
        <v>6</v>
      </c>
      <c r="L49" t="str">
        <f>VLOOKUP(A49,survey!$B$2:$F$118,5,FALSE)</f>
        <v>y</v>
      </c>
    </row>
    <row r="50" spans="1:12" ht="15" customHeight="1" x14ac:dyDescent="0.25">
      <c r="A50" t="s">
        <v>1151</v>
      </c>
      <c r="B50">
        <v>3</v>
      </c>
      <c r="C50" t="s">
        <v>1169</v>
      </c>
      <c r="D50" t="s">
        <v>1170</v>
      </c>
      <c r="E50" t="s">
        <v>1171</v>
      </c>
      <c r="F50" t="s">
        <v>1172</v>
      </c>
      <c r="G50" t="s">
        <v>1173</v>
      </c>
      <c r="H50" t="s">
        <v>1170</v>
      </c>
      <c r="I50">
        <v>49</v>
      </c>
      <c r="J50" t="str">
        <f>VLOOKUP(A50,survey!$B$2:$C$118,2,FALSE)</f>
        <v>difl1m</v>
      </c>
      <c r="K50">
        <f>VLOOKUP(A50,survey!$B$2:$F$118,4,FALSE)</f>
        <v>6</v>
      </c>
      <c r="L50" t="str">
        <f>VLOOKUP(A50,survey!$B$2:$F$118,5,FALSE)</f>
        <v>y</v>
      </c>
    </row>
    <row r="51" spans="1:12" ht="15" customHeight="1" x14ac:dyDescent="0.25">
      <c r="A51" t="s">
        <v>1151</v>
      </c>
      <c r="B51">
        <v>4</v>
      </c>
      <c r="C51" t="s">
        <v>1174</v>
      </c>
      <c r="D51" t="s">
        <v>1175</v>
      </c>
      <c r="E51" t="s">
        <v>1176</v>
      </c>
      <c r="F51" t="s">
        <v>1177</v>
      </c>
      <c r="G51" t="s">
        <v>1178</v>
      </c>
      <c r="H51" t="s">
        <v>1179</v>
      </c>
      <c r="I51">
        <v>50</v>
      </c>
      <c r="J51" t="str">
        <f>VLOOKUP(A51,survey!$B$2:$C$118,2,FALSE)</f>
        <v>difl1m</v>
      </c>
      <c r="K51">
        <f>VLOOKUP(A51,survey!$B$2:$F$118,4,FALSE)</f>
        <v>6</v>
      </c>
      <c r="L51" t="str">
        <f>VLOOKUP(A51,survey!$B$2:$F$118,5,FALSE)</f>
        <v>y</v>
      </c>
    </row>
    <row r="52" spans="1:12" ht="15" customHeight="1" x14ac:dyDescent="0.25">
      <c r="A52" t="s">
        <v>1151</v>
      </c>
      <c r="B52">
        <v>5</v>
      </c>
      <c r="C52" t="s">
        <v>1180</v>
      </c>
      <c r="D52" t="s">
        <v>1181</v>
      </c>
      <c r="E52" t="s">
        <v>1182</v>
      </c>
      <c r="F52" t="s">
        <v>1183</v>
      </c>
      <c r="G52" t="s">
        <v>1184</v>
      </c>
      <c r="H52" t="s">
        <v>1185</v>
      </c>
      <c r="I52">
        <v>51</v>
      </c>
      <c r="J52" t="str">
        <f>VLOOKUP(A52,survey!$B$2:$C$118,2,FALSE)</f>
        <v>difl1m</v>
      </c>
      <c r="K52">
        <f>VLOOKUP(A52,survey!$B$2:$F$118,4,FALSE)</f>
        <v>6</v>
      </c>
      <c r="L52" t="str">
        <f>VLOOKUP(A52,survey!$B$2:$F$118,5,FALSE)</f>
        <v>y</v>
      </c>
    </row>
    <row r="53" spans="1:12" ht="15" customHeight="1" x14ac:dyDescent="0.25">
      <c r="A53" t="s">
        <v>1186</v>
      </c>
      <c r="B53">
        <v>1</v>
      </c>
      <c r="C53" t="s">
        <v>1187</v>
      </c>
      <c r="D53" t="s">
        <v>1188</v>
      </c>
      <c r="E53" t="s">
        <v>1187</v>
      </c>
      <c r="F53" t="s">
        <v>1187</v>
      </c>
      <c r="G53" t="s">
        <v>1189</v>
      </c>
      <c r="H53" t="s">
        <v>1188</v>
      </c>
      <c r="I53">
        <v>52</v>
      </c>
      <c r="J53" t="str">
        <f>VLOOKUP(A53,survey!$B$2:$C$118,2,FALSE)</f>
        <v>diml1m</v>
      </c>
      <c r="K53">
        <f>VLOOKUP(A53,survey!$B$2:$F$118,4,FALSE)</f>
        <v>7</v>
      </c>
      <c r="L53" t="str">
        <f>VLOOKUP(A53,survey!$B$2:$F$118,5,FALSE)</f>
        <v>y</v>
      </c>
    </row>
    <row r="54" spans="1:12" ht="15" customHeight="1" x14ac:dyDescent="0.25">
      <c r="A54" t="s">
        <v>1186</v>
      </c>
      <c r="B54">
        <v>2</v>
      </c>
      <c r="C54" t="s">
        <v>1190</v>
      </c>
      <c r="D54" t="s">
        <v>1191</v>
      </c>
      <c r="E54" t="s">
        <v>1192</v>
      </c>
      <c r="F54" t="s">
        <v>1192</v>
      </c>
      <c r="G54" t="s">
        <v>1193</v>
      </c>
      <c r="H54" t="s">
        <v>1191</v>
      </c>
      <c r="I54">
        <v>53</v>
      </c>
      <c r="J54" t="str">
        <f>VLOOKUP(A54,survey!$B$2:$C$118,2,FALSE)</f>
        <v>diml1m</v>
      </c>
      <c r="K54">
        <f>VLOOKUP(A54,survey!$B$2:$F$118,4,FALSE)</f>
        <v>7</v>
      </c>
      <c r="L54" t="str">
        <f>VLOOKUP(A54,survey!$B$2:$F$118,5,FALSE)</f>
        <v>y</v>
      </c>
    </row>
    <row r="55" spans="1:12" ht="15" customHeight="1" x14ac:dyDescent="0.25">
      <c r="A55" t="s">
        <v>1186</v>
      </c>
      <c r="B55">
        <v>3</v>
      </c>
      <c r="C55" t="s">
        <v>1194</v>
      </c>
      <c r="D55" t="s">
        <v>1195</v>
      </c>
      <c r="E55" t="s">
        <v>1196</v>
      </c>
      <c r="F55" t="s">
        <v>1197</v>
      </c>
      <c r="G55" t="s">
        <v>1198</v>
      </c>
      <c r="H55" t="s">
        <v>1199</v>
      </c>
      <c r="I55">
        <v>54</v>
      </c>
      <c r="J55" t="str">
        <f>VLOOKUP(A55,survey!$B$2:$C$118,2,FALSE)</f>
        <v>diml1m</v>
      </c>
      <c r="K55">
        <f>VLOOKUP(A55,survey!$B$2:$F$118,4,FALSE)</f>
        <v>7</v>
      </c>
      <c r="L55" t="str">
        <f>VLOOKUP(A55,survey!$B$2:$F$118,5,FALSE)</f>
        <v>y</v>
      </c>
    </row>
    <row r="56" spans="1:12" ht="15" customHeight="1" x14ac:dyDescent="0.25">
      <c r="A56" t="s">
        <v>1186</v>
      </c>
      <c r="B56">
        <v>4</v>
      </c>
      <c r="C56" t="s">
        <v>1200</v>
      </c>
      <c r="D56" t="s">
        <v>1201</v>
      </c>
      <c r="E56" t="s">
        <v>1202</v>
      </c>
      <c r="F56" t="s">
        <v>1203</v>
      </c>
      <c r="G56" t="s">
        <v>1204</v>
      </c>
      <c r="H56" t="s">
        <v>1201</v>
      </c>
      <c r="I56">
        <v>55</v>
      </c>
      <c r="J56" t="str">
        <f>VLOOKUP(A56,survey!$B$2:$C$118,2,FALSE)</f>
        <v>diml1m</v>
      </c>
      <c r="K56">
        <f>VLOOKUP(A56,survey!$B$2:$F$118,4,FALSE)</f>
        <v>7</v>
      </c>
      <c r="L56" t="str">
        <f>VLOOKUP(A56,survey!$B$2:$F$118,5,FALSE)</f>
        <v>y</v>
      </c>
    </row>
    <row r="57" spans="1:12" ht="15" customHeight="1" x14ac:dyDescent="0.25">
      <c r="A57" t="s">
        <v>1186</v>
      </c>
      <c r="B57">
        <v>5</v>
      </c>
      <c r="C57" t="s">
        <v>1205</v>
      </c>
      <c r="D57" t="s">
        <v>1206</v>
      </c>
      <c r="E57" t="s">
        <v>1207</v>
      </c>
      <c r="F57" t="s">
        <v>1208</v>
      </c>
      <c r="G57" t="s">
        <v>1207</v>
      </c>
      <c r="H57" t="s">
        <v>1206</v>
      </c>
      <c r="I57">
        <v>56</v>
      </c>
      <c r="J57" t="str">
        <f>VLOOKUP(A57,survey!$B$2:$C$118,2,FALSE)</f>
        <v>diml1m</v>
      </c>
      <c r="K57">
        <f>VLOOKUP(A57,survey!$B$2:$F$118,4,FALSE)</f>
        <v>7</v>
      </c>
      <c r="L57" t="str">
        <f>VLOOKUP(A57,survey!$B$2:$F$118,5,FALSE)</f>
        <v>y</v>
      </c>
    </row>
    <row r="58" spans="1:12" ht="15" customHeight="1" x14ac:dyDescent="0.25">
      <c r="A58" t="s">
        <v>1186</v>
      </c>
      <c r="B58">
        <v>6</v>
      </c>
      <c r="C58" t="s">
        <v>1209</v>
      </c>
      <c r="D58" t="s">
        <v>1209</v>
      </c>
      <c r="E58" t="s">
        <v>1210</v>
      </c>
      <c r="F58" t="s">
        <v>1211</v>
      </c>
      <c r="G58" t="s">
        <v>1212</v>
      </c>
      <c r="H58" t="s">
        <v>1209</v>
      </c>
      <c r="I58">
        <v>57</v>
      </c>
      <c r="J58" t="str">
        <f>VLOOKUP(A58,survey!$B$2:$C$118,2,FALSE)</f>
        <v>diml1m</v>
      </c>
      <c r="K58">
        <f>VLOOKUP(A58,survey!$B$2:$F$118,4,FALSE)</f>
        <v>7</v>
      </c>
      <c r="L58" t="str">
        <f>VLOOKUP(A58,survey!$B$2:$F$118,5,FALSE)</f>
        <v>y</v>
      </c>
    </row>
    <row r="59" spans="1:12" ht="15" customHeight="1" x14ac:dyDescent="0.25">
      <c r="A59" t="s">
        <v>1186</v>
      </c>
      <c r="B59">
        <v>7</v>
      </c>
      <c r="C59" t="s">
        <v>1213</v>
      </c>
      <c r="D59" t="s">
        <v>1213</v>
      </c>
      <c r="E59" t="s">
        <v>1214</v>
      </c>
      <c r="F59" t="s">
        <v>1214</v>
      </c>
      <c r="G59" t="s">
        <v>1215</v>
      </c>
      <c r="H59" t="s">
        <v>1213</v>
      </c>
      <c r="I59">
        <v>58</v>
      </c>
      <c r="J59" t="str">
        <f>VLOOKUP(A59,survey!$B$2:$C$118,2,FALSE)</f>
        <v>diml1m</v>
      </c>
      <c r="K59">
        <f>VLOOKUP(A59,survey!$B$2:$F$118,4,FALSE)</f>
        <v>7</v>
      </c>
      <c r="L59" t="str">
        <f>VLOOKUP(A59,survey!$B$2:$F$118,5,FALSE)</f>
        <v>y</v>
      </c>
    </row>
    <row r="60" spans="1:12" ht="15" customHeight="1" x14ac:dyDescent="0.25">
      <c r="A60" t="s">
        <v>1186</v>
      </c>
      <c r="B60">
        <v>8</v>
      </c>
      <c r="C60" t="s">
        <v>1216</v>
      </c>
      <c r="D60" t="s">
        <v>1217</v>
      </c>
      <c r="E60" t="s">
        <v>1218</v>
      </c>
      <c r="F60" t="s">
        <v>1219</v>
      </c>
      <c r="G60" t="s">
        <v>1220</v>
      </c>
      <c r="H60" t="s">
        <v>1217</v>
      </c>
      <c r="I60">
        <v>59</v>
      </c>
      <c r="J60" t="str">
        <f>VLOOKUP(A60,survey!$B$2:$C$118,2,FALSE)</f>
        <v>diml1m</v>
      </c>
      <c r="K60">
        <f>VLOOKUP(A60,survey!$B$2:$F$118,4,FALSE)</f>
        <v>7</v>
      </c>
      <c r="L60" t="str">
        <f>VLOOKUP(A60,survey!$B$2:$F$118,5,FALSE)</f>
        <v>y</v>
      </c>
    </row>
    <row r="61" spans="1:12" ht="15" customHeight="1" x14ac:dyDescent="0.25">
      <c r="A61" t="s">
        <v>1186</v>
      </c>
      <c r="B61">
        <v>9</v>
      </c>
      <c r="C61" t="s">
        <v>1221</v>
      </c>
      <c r="D61" t="s">
        <v>1222</v>
      </c>
      <c r="E61" t="s">
        <v>1223</v>
      </c>
      <c r="F61" t="s">
        <v>1224</v>
      </c>
      <c r="G61" t="s">
        <v>1225</v>
      </c>
      <c r="H61" t="s">
        <v>1222</v>
      </c>
      <c r="I61">
        <v>60</v>
      </c>
      <c r="J61" t="str">
        <f>VLOOKUP(A61,survey!$B$2:$C$118,2,FALSE)</f>
        <v>diml1m</v>
      </c>
      <c r="K61">
        <f>VLOOKUP(A61,survey!$B$2:$F$118,4,FALSE)</f>
        <v>7</v>
      </c>
      <c r="L61" t="str">
        <f>VLOOKUP(A61,survey!$B$2:$F$118,5,FALSE)</f>
        <v>y</v>
      </c>
    </row>
    <row r="62" spans="1:12" ht="15" customHeight="1" x14ac:dyDescent="0.25">
      <c r="A62" t="s">
        <v>1186</v>
      </c>
      <c r="B62">
        <v>10</v>
      </c>
      <c r="C62" t="s">
        <v>1226</v>
      </c>
      <c r="D62" t="s">
        <v>1226</v>
      </c>
      <c r="E62" t="s">
        <v>1226</v>
      </c>
      <c r="F62" t="s">
        <v>1226</v>
      </c>
      <c r="G62" t="s">
        <v>1226</v>
      </c>
      <c r="H62" t="s">
        <v>1226</v>
      </c>
      <c r="I62">
        <v>61</v>
      </c>
      <c r="J62" t="str">
        <f>VLOOKUP(A62,survey!$B$2:$C$118,2,FALSE)</f>
        <v>diml1m</v>
      </c>
      <c r="K62">
        <f>VLOOKUP(A62,survey!$B$2:$F$118,4,FALSE)</f>
        <v>7</v>
      </c>
      <c r="L62" t="str">
        <f>VLOOKUP(A62,survey!$B$2:$F$118,5,FALSE)</f>
        <v>y</v>
      </c>
    </row>
    <row r="63" spans="1:12" ht="15" customHeight="1" x14ac:dyDescent="0.25">
      <c r="A63" t="s">
        <v>1186</v>
      </c>
      <c r="B63">
        <v>11</v>
      </c>
      <c r="C63" t="s">
        <v>1227</v>
      </c>
      <c r="D63" t="s">
        <v>1228</v>
      </c>
      <c r="E63" t="s">
        <v>1229</v>
      </c>
      <c r="F63" t="s">
        <v>1230</v>
      </c>
      <c r="G63" t="s">
        <v>1231</v>
      </c>
      <c r="H63" t="s">
        <v>1228</v>
      </c>
      <c r="I63">
        <v>62</v>
      </c>
      <c r="J63" t="str">
        <f>VLOOKUP(A63,survey!$B$2:$C$118,2,FALSE)</f>
        <v>diml1m</v>
      </c>
      <c r="K63">
        <f>VLOOKUP(A63,survey!$B$2:$F$118,4,FALSE)</f>
        <v>7</v>
      </c>
      <c r="L63" t="str">
        <f>VLOOKUP(A63,survey!$B$2:$F$118,5,FALSE)</f>
        <v>y</v>
      </c>
    </row>
    <row r="64" spans="1:12" ht="15" customHeight="1" x14ac:dyDescent="0.25">
      <c r="A64" t="s">
        <v>1186</v>
      </c>
      <c r="B64">
        <v>12</v>
      </c>
      <c r="C64" t="s">
        <v>1232</v>
      </c>
      <c r="D64" t="s">
        <v>1233</v>
      </c>
      <c r="E64" t="s">
        <v>1234</v>
      </c>
      <c r="F64" t="s">
        <v>1235</v>
      </c>
      <c r="G64" t="s">
        <v>1236</v>
      </c>
      <c r="H64" t="s">
        <v>1233</v>
      </c>
      <c r="I64">
        <v>63</v>
      </c>
      <c r="J64" t="str">
        <f>VLOOKUP(A64,survey!$B$2:$C$118,2,FALSE)</f>
        <v>diml1m</v>
      </c>
      <c r="K64">
        <f>VLOOKUP(A64,survey!$B$2:$F$118,4,FALSE)</f>
        <v>7</v>
      </c>
      <c r="L64" t="str">
        <f>VLOOKUP(A64,survey!$B$2:$F$118,5,FALSE)</f>
        <v>y</v>
      </c>
    </row>
    <row r="65" spans="1:12" ht="15" customHeight="1" x14ac:dyDescent="0.25">
      <c r="A65" t="s">
        <v>1186</v>
      </c>
      <c r="B65">
        <v>13</v>
      </c>
      <c r="C65" t="s">
        <v>1237</v>
      </c>
      <c r="D65" t="s">
        <v>1237</v>
      </c>
      <c r="E65" t="s">
        <v>1237</v>
      </c>
      <c r="F65" t="s">
        <v>1237</v>
      </c>
      <c r="G65" t="s">
        <v>1237</v>
      </c>
      <c r="H65" t="s">
        <v>1238</v>
      </c>
      <c r="I65">
        <v>64</v>
      </c>
      <c r="J65" t="str">
        <f>VLOOKUP(A65,survey!$B$2:$C$118,2,FALSE)</f>
        <v>diml1m</v>
      </c>
      <c r="K65">
        <f>VLOOKUP(A65,survey!$B$2:$F$118,4,FALSE)</f>
        <v>7</v>
      </c>
      <c r="L65" t="str">
        <f>VLOOKUP(A65,survey!$B$2:$F$118,5,FALSE)</f>
        <v>y</v>
      </c>
    </row>
    <row r="66" spans="1:12" ht="15" customHeight="1" x14ac:dyDescent="0.25">
      <c r="A66" t="s">
        <v>1186</v>
      </c>
      <c r="B66">
        <v>14</v>
      </c>
      <c r="C66" t="s">
        <v>1239</v>
      </c>
      <c r="D66" t="s">
        <v>1240</v>
      </c>
      <c r="E66" t="s">
        <v>1241</v>
      </c>
      <c r="F66" t="s">
        <v>1241</v>
      </c>
      <c r="G66" t="s">
        <v>1242</v>
      </c>
      <c r="H66" t="s">
        <v>1240</v>
      </c>
      <c r="I66">
        <v>65</v>
      </c>
      <c r="J66" t="str">
        <f>VLOOKUP(A66,survey!$B$2:$C$118,2,FALSE)</f>
        <v>diml1m</v>
      </c>
      <c r="K66">
        <f>VLOOKUP(A66,survey!$B$2:$F$118,4,FALSE)</f>
        <v>7</v>
      </c>
      <c r="L66" t="str">
        <f>VLOOKUP(A66,survey!$B$2:$F$118,5,FALSE)</f>
        <v>y</v>
      </c>
    </row>
    <row r="67" spans="1:12" ht="15" customHeight="1" x14ac:dyDescent="0.25">
      <c r="A67" t="s">
        <v>1186</v>
      </c>
      <c r="B67">
        <v>15</v>
      </c>
      <c r="C67" t="s">
        <v>1243</v>
      </c>
      <c r="D67" t="s">
        <v>1243</v>
      </c>
      <c r="E67" t="s">
        <v>1243</v>
      </c>
      <c r="F67" t="s">
        <v>1243</v>
      </c>
      <c r="G67" t="s">
        <v>1243</v>
      </c>
      <c r="H67" t="s">
        <v>1243</v>
      </c>
      <c r="I67">
        <v>66</v>
      </c>
      <c r="J67" t="str">
        <f>VLOOKUP(A67,survey!$B$2:$C$118,2,FALSE)</f>
        <v>diml1m</v>
      </c>
      <c r="K67">
        <f>VLOOKUP(A67,survey!$B$2:$F$118,4,FALSE)</f>
        <v>7</v>
      </c>
      <c r="L67" t="str">
        <f>VLOOKUP(A67,survey!$B$2:$F$118,5,FALSE)</f>
        <v>y</v>
      </c>
    </row>
    <row r="68" spans="1:12" ht="15" customHeight="1" x14ac:dyDescent="0.25">
      <c r="A68" t="s">
        <v>1186</v>
      </c>
      <c r="B68">
        <v>77</v>
      </c>
      <c r="C68" t="s">
        <v>1023</v>
      </c>
      <c r="D68" t="s">
        <v>1024</v>
      </c>
      <c r="E68" t="s">
        <v>1025</v>
      </c>
      <c r="F68" t="s">
        <v>1026</v>
      </c>
      <c r="G68" t="s">
        <v>1027</v>
      </c>
      <c r="H68" t="s">
        <v>1028</v>
      </c>
      <c r="I68">
        <v>67</v>
      </c>
      <c r="J68" t="str">
        <f>VLOOKUP(A68,survey!$B$2:$C$118,2,FALSE)</f>
        <v>diml1m</v>
      </c>
      <c r="K68">
        <f>VLOOKUP(A68,survey!$B$2:$F$118,4,FALSE)</f>
        <v>7</v>
      </c>
      <c r="L68" t="str">
        <f>VLOOKUP(A68,survey!$B$2:$F$118,5,FALSE)</f>
        <v>y</v>
      </c>
    </row>
    <row r="69" spans="1:12" ht="15" customHeight="1" x14ac:dyDescent="0.25">
      <c r="A69" t="s">
        <v>1244</v>
      </c>
      <c r="B69">
        <v>1</v>
      </c>
      <c r="C69" t="s">
        <v>1245</v>
      </c>
      <c r="D69" t="s">
        <v>1246</v>
      </c>
      <c r="E69" t="s">
        <v>1247</v>
      </c>
      <c r="F69" t="s">
        <v>1248</v>
      </c>
      <c r="G69" t="s">
        <v>1249</v>
      </c>
      <c r="H69" t="s">
        <v>1246</v>
      </c>
      <c r="I69">
        <v>68</v>
      </c>
      <c r="J69" t="str">
        <f>VLOOKUP(A69,survey!$B$2:$C$118,2,FALSE)</f>
        <v>disl1m</v>
      </c>
      <c r="K69">
        <f>VLOOKUP(A69,survey!$B$2:$F$118,4,FALSE)</f>
        <v>8</v>
      </c>
      <c r="L69" t="str">
        <f>VLOOKUP(A69,survey!$B$2:$F$118,5,FALSE)</f>
        <v>y</v>
      </c>
    </row>
    <row r="70" spans="1:12" ht="15" customHeight="1" x14ac:dyDescent="0.25">
      <c r="A70" t="s">
        <v>1244</v>
      </c>
      <c r="B70">
        <v>2</v>
      </c>
      <c r="C70" t="s">
        <v>1250</v>
      </c>
      <c r="D70" t="s">
        <v>1251</v>
      </c>
      <c r="E70" t="s">
        <v>1252</v>
      </c>
      <c r="F70" t="s">
        <v>1253</v>
      </c>
      <c r="G70" t="s">
        <v>1254</v>
      </c>
      <c r="H70" t="s">
        <v>1251</v>
      </c>
      <c r="I70">
        <v>69</v>
      </c>
      <c r="J70" t="str">
        <f>VLOOKUP(A70,survey!$B$2:$C$118,2,FALSE)</f>
        <v>disl1m</v>
      </c>
      <c r="K70">
        <f>VLOOKUP(A70,survey!$B$2:$F$118,4,FALSE)</f>
        <v>8</v>
      </c>
      <c r="L70" t="str">
        <f>VLOOKUP(A70,survey!$B$2:$F$118,5,FALSE)</f>
        <v>y</v>
      </c>
    </row>
    <row r="71" spans="1:12" ht="15" customHeight="1" x14ac:dyDescent="0.25">
      <c r="A71" t="s">
        <v>1244</v>
      </c>
      <c r="B71">
        <v>3</v>
      </c>
      <c r="C71" t="s">
        <v>1255</v>
      </c>
      <c r="D71" t="s">
        <v>1256</v>
      </c>
      <c r="E71" t="s">
        <v>1257</v>
      </c>
      <c r="F71" t="s">
        <v>1258</v>
      </c>
      <c r="G71" t="s">
        <v>1259</v>
      </c>
      <c r="H71" t="s">
        <v>1256</v>
      </c>
      <c r="I71">
        <v>70</v>
      </c>
      <c r="J71" t="str">
        <f>VLOOKUP(A71,survey!$B$2:$C$118,2,FALSE)</f>
        <v>disl1m</v>
      </c>
      <c r="K71">
        <f>VLOOKUP(A71,survey!$B$2:$F$118,4,FALSE)</f>
        <v>8</v>
      </c>
      <c r="L71" t="str">
        <f>VLOOKUP(A71,survey!$B$2:$F$118,5,FALSE)</f>
        <v>y</v>
      </c>
    </row>
    <row r="72" spans="1:12" ht="15" customHeight="1" x14ac:dyDescent="0.25">
      <c r="A72" t="s">
        <v>1244</v>
      </c>
      <c r="B72">
        <v>4</v>
      </c>
      <c r="C72" t="s">
        <v>1260</v>
      </c>
      <c r="D72" t="s">
        <v>1261</v>
      </c>
      <c r="E72" t="s">
        <v>1262</v>
      </c>
      <c r="F72" t="s">
        <v>1263</v>
      </c>
      <c r="G72" t="s">
        <v>1264</v>
      </c>
      <c r="H72" t="s">
        <v>1265</v>
      </c>
      <c r="I72">
        <v>71</v>
      </c>
      <c r="J72" t="str">
        <f>VLOOKUP(A72,survey!$B$2:$C$118,2,FALSE)</f>
        <v>disl1m</v>
      </c>
      <c r="K72">
        <f>VLOOKUP(A72,survey!$B$2:$F$118,4,FALSE)</f>
        <v>8</v>
      </c>
      <c r="L72" t="str">
        <f>VLOOKUP(A72,survey!$B$2:$F$118,5,FALSE)</f>
        <v>y</v>
      </c>
    </row>
    <row r="73" spans="1:12" ht="15" customHeight="1" x14ac:dyDescent="0.25">
      <c r="A73" t="s">
        <v>1244</v>
      </c>
      <c r="B73">
        <v>5</v>
      </c>
      <c r="C73" t="s">
        <v>1266</v>
      </c>
      <c r="D73" t="s">
        <v>1267</v>
      </c>
      <c r="E73" t="s">
        <v>1268</v>
      </c>
      <c r="F73" t="s">
        <v>1269</v>
      </c>
      <c r="G73" t="s">
        <v>1270</v>
      </c>
      <c r="H73" t="s">
        <v>1271</v>
      </c>
      <c r="I73">
        <v>72</v>
      </c>
      <c r="J73" t="str">
        <f>VLOOKUP(A73,survey!$B$2:$C$118,2,FALSE)</f>
        <v>disl1m</v>
      </c>
      <c r="K73">
        <f>VLOOKUP(A73,survey!$B$2:$F$118,4,FALSE)</f>
        <v>8</v>
      </c>
      <c r="L73" t="str">
        <f>VLOOKUP(A73,survey!$B$2:$F$118,5,FALSE)</f>
        <v>y</v>
      </c>
    </row>
    <row r="74" spans="1:12" ht="15" customHeight="1" x14ac:dyDescent="0.25">
      <c r="A74" t="s">
        <v>1272</v>
      </c>
      <c r="B74">
        <v>1</v>
      </c>
      <c r="C74" t="s">
        <v>1273</v>
      </c>
      <c r="D74" t="s">
        <v>1274</v>
      </c>
      <c r="E74" t="s">
        <v>1275</v>
      </c>
      <c r="F74" t="s">
        <v>1276</v>
      </c>
      <c r="G74" t="s">
        <v>1277</v>
      </c>
      <c r="H74" t="s">
        <v>1274</v>
      </c>
      <c r="I74">
        <v>73</v>
      </c>
      <c r="J74" t="str">
        <f>VLOOKUP(A74,survey!$B$2:$C$118,2,FALSE)</f>
        <v>diual1m</v>
      </c>
      <c r="K74">
        <f>VLOOKUP(A74,survey!$B$2:$F$118,4,FALSE)</f>
        <v>9</v>
      </c>
      <c r="L74" t="str">
        <f>VLOOKUP(A74,survey!$B$2:$F$118,5,FALSE)</f>
        <v>y</v>
      </c>
    </row>
    <row r="75" spans="1:12" ht="15" customHeight="1" x14ac:dyDescent="0.25">
      <c r="A75" t="s">
        <v>1272</v>
      </c>
      <c r="B75">
        <v>2</v>
      </c>
      <c r="C75" t="s">
        <v>1278</v>
      </c>
      <c r="D75" t="s">
        <v>1279</v>
      </c>
      <c r="E75" t="s">
        <v>1280</v>
      </c>
      <c r="F75" t="s">
        <v>1281</v>
      </c>
      <c r="G75" t="s">
        <v>1282</v>
      </c>
      <c r="H75" t="s">
        <v>1279</v>
      </c>
      <c r="I75">
        <v>74</v>
      </c>
      <c r="J75" t="str">
        <f>VLOOKUP(A75,survey!$B$2:$C$118,2,FALSE)</f>
        <v>diual1m</v>
      </c>
      <c r="K75">
        <f>VLOOKUP(A75,survey!$B$2:$F$118,4,FALSE)</f>
        <v>9</v>
      </c>
      <c r="L75" t="str">
        <f>VLOOKUP(A75,survey!$B$2:$F$118,5,FALSE)</f>
        <v>y</v>
      </c>
    </row>
    <row r="76" spans="1:12" ht="15" customHeight="1" x14ac:dyDescent="0.25">
      <c r="A76" t="s">
        <v>1272</v>
      </c>
      <c r="B76">
        <v>3</v>
      </c>
      <c r="C76" t="s">
        <v>1283</v>
      </c>
      <c r="D76" t="s">
        <v>1284</v>
      </c>
      <c r="E76" t="s">
        <v>1285</v>
      </c>
      <c r="F76" t="s">
        <v>1286</v>
      </c>
      <c r="G76" t="s">
        <v>1287</v>
      </c>
      <c r="H76" t="s">
        <v>1284</v>
      </c>
      <c r="I76">
        <v>75</v>
      </c>
      <c r="J76" t="str">
        <f>VLOOKUP(A76,survey!$B$2:$C$118,2,FALSE)</f>
        <v>diual1m</v>
      </c>
      <c r="K76">
        <f>VLOOKUP(A76,survey!$B$2:$F$118,4,FALSE)</f>
        <v>9</v>
      </c>
      <c r="L76" t="str">
        <f>VLOOKUP(A76,survey!$B$2:$F$118,5,FALSE)</f>
        <v>y</v>
      </c>
    </row>
    <row r="77" spans="1:12" ht="15" customHeight="1" x14ac:dyDescent="0.25">
      <c r="A77" t="s">
        <v>1272</v>
      </c>
      <c r="B77">
        <v>4</v>
      </c>
      <c r="C77" t="s">
        <v>1288</v>
      </c>
      <c r="D77" t="s">
        <v>1289</v>
      </c>
      <c r="E77" t="s">
        <v>1290</v>
      </c>
      <c r="F77" t="s">
        <v>1291</v>
      </c>
      <c r="G77" t="s">
        <v>1292</v>
      </c>
      <c r="H77" t="s">
        <v>1289</v>
      </c>
      <c r="I77">
        <v>76</v>
      </c>
      <c r="J77" t="str">
        <f>VLOOKUP(A77,survey!$B$2:$C$118,2,FALSE)</f>
        <v>diual1m</v>
      </c>
      <c r="K77">
        <f>VLOOKUP(A77,survey!$B$2:$F$118,4,FALSE)</f>
        <v>9</v>
      </c>
      <c r="L77" t="str">
        <f>VLOOKUP(A77,survey!$B$2:$F$118,5,FALSE)</f>
        <v>y</v>
      </c>
    </row>
    <row r="78" spans="1:12" ht="15" customHeight="1" x14ac:dyDescent="0.25">
      <c r="A78" t="s">
        <v>1272</v>
      </c>
      <c r="B78">
        <v>5</v>
      </c>
      <c r="C78" t="s">
        <v>1293</v>
      </c>
      <c r="D78" t="s">
        <v>1294</v>
      </c>
      <c r="E78" t="s">
        <v>1295</v>
      </c>
      <c r="F78" t="s">
        <v>1296</v>
      </c>
      <c r="G78" t="s">
        <v>1297</v>
      </c>
      <c r="H78" t="s">
        <v>1294</v>
      </c>
      <c r="I78">
        <v>77</v>
      </c>
      <c r="J78" t="str">
        <f>VLOOKUP(A78,survey!$B$2:$C$118,2,FALSE)</f>
        <v>diual1m</v>
      </c>
      <c r="K78">
        <f>VLOOKUP(A78,survey!$B$2:$F$118,4,FALSE)</f>
        <v>9</v>
      </c>
      <c r="L78" t="str">
        <f>VLOOKUP(A78,survey!$B$2:$F$118,5,FALSE)</f>
        <v>y</v>
      </c>
    </row>
    <row r="79" spans="1:12" ht="15" customHeight="1" x14ac:dyDescent="0.25">
      <c r="A79" t="s">
        <v>1298</v>
      </c>
      <c r="B79">
        <v>1</v>
      </c>
      <c r="C79" t="s">
        <v>1299</v>
      </c>
      <c r="D79" t="s">
        <v>1300</v>
      </c>
      <c r="E79" t="s">
        <v>1301</v>
      </c>
      <c r="F79" t="s">
        <v>1276</v>
      </c>
      <c r="G79" t="s">
        <v>1302</v>
      </c>
      <c r="H79" t="s">
        <v>1300</v>
      </c>
      <c r="I79">
        <v>78</v>
      </c>
      <c r="J79" t="str">
        <f>VLOOKUP(A79,survey!$B$2:$C$118,2,FALSE)</f>
        <v>diuau</v>
      </c>
      <c r="K79">
        <f>VLOOKUP(A79,survey!$B$2:$F$118,4,FALSE)</f>
        <v>10</v>
      </c>
      <c r="L79" t="str">
        <f>VLOOKUP(A79,survey!$B$2:$F$118,5,FALSE)</f>
        <v>y</v>
      </c>
    </row>
    <row r="80" spans="1:12" ht="15" customHeight="1" x14ac:dyDescent="0.25">
      <c r="A80" t="s">
        <v>1298</v>
      </c>
      <c r="B80">
        <v>2</v>
      </c>
      <c r="C80" t="s">
        <v>1303</v>
      </c>
      <c r="D80" t="s">
        <v>1304</v>
      </c>
      <c r="E80" t="s">
        <v>1305</v>
      </c>
      <c r="F80" t="s">
        <v>1306</v>
      </c>
      <c r="G80" t="s">
        <v>1307</v>
      </c>
      <c r="H80" t="s">
        <v>1304</v>
      </c>
      <c r="I80">
        <v>79</v>
      </c>
      <c r="J80" t="str">
        <f>VLOOKUP(A80,survey!$B$2:$C$118,2,FALSE)</f>
        <v>diuau</v>
      </c>
      <c r="K80">
        <f>VLOOKUP(A80,survey!$B$2:$F$118,4,FALSE)</f>
        <v>10</v>
      </c>
      <c r="L80" t="str">
        <f>VLOOKUP(A80,survey!$B$2:$F$118,5,FALSE)</f>
        <v>y</v>
      </c>
    </row>
    <row r="81" spans="1:12" ht="15" customHeight="1" x14ac:dyDescent="0.25">
      <c r="A81" t="s">
        <v>1298</v>
      </c>
      <c r="B81">
        <v>3</v>
      </c>
      <c r="C81" t="s">
        <v>1308</v>
      </c>
      <c r="D81" t="s">
        <v>1309</v>
      </c>
      <c r="E81" t="s">
        <v>1310</v>
      </c>
      <c r="F81" t="s">
        <v>1311</v>
      </c>
      <c r="G81" t="s">
        <v>1312</v>
      </c>
      <c r="H81" t="s">
        <v>1309</v>
      </c>
      <c r="I81">
        <v>80</v>
      </c>
      <c r="J81" t="str">
        <f>VLOOKUP(A81,survey!$B$2:$C$118,2,FALSE)</f>
        <v>diuau</v>
      </c>
      <c r="K81">
        <f>VLOOKUP(A81,survey!$B$2:$F$118,4,FALSE)</f>
        <v>10</v>
      </c>
      <c r="L81" t="str">
        <f>VLOOKUP(A81,survey!$B$2:$F$118,5,FALSE)</f>
        <v>y</v>
      </c>
    </row>
    <row r="82" spans="1:12" ht="15" customHeight="1" x14ac:dyDescent="0.25">
      <c r="A82" t="s">
        <v>1298</v>
      </c>
      <c r="B82">
        <v>4</v>
      </c>
      <c r="C82" t="s">
        <v>1313</v>
      </c>
      <c r="D82" t="s">
        <v>1314</v>
      </c>
      <c r="E82" t="s">
        <v>1315</v>
      </c>
      <c r="F82" t="s">
        <v>1316</v>
      </c>
      <c r="G82" t="s">
        <v>1317</v>
      </c>
      <c r="H82" t="s">
        <v>1314</v>
      </c>
      <c r="I82">
        <v>81</v>
      </c>
      <c r="J82" t="str">
        <f>VLOOKUP(A82,survey!$B$2:$C$118,2,FALSE)</f>
        <v>diuau</v>
      </c>
      <c r="K82">
        <f>VLOOKUP(A82,survey!$B$2:$F$118,4,FALSE)</f>
        <v>10</v>
      </c>
      <c r="L82" t="str">
        <f>VLOOKUP(A82,survey!$B$2:$F$118,5,FALSE)</f>
        <v>y</v>
      </c>
    </row>
    <row r="83" spans="1:12" ht="15" customHeight="1" x14ac:dyDescent="0.25">
      <c r="A83" t="s">
        <v>1298</v>
      </c>
      <c r="B83">
        <v>5</v>
      </c>
      <c r="C83" t="s">
        <v>1318</v>
      </c>
      <c r="D83" t="s">
        <v>1319</v>
      </c>
      <c r="E83" t="s">
        <v>1320</v>
      </c>
      <c r="F83" t="s">
        <v>1321</v>
      </c>
      <c r="G83" t="s">
        <v>1322</v>
      </c>
      <c r="H83" t="s">
        <v>1323</v>
      </c>
      <c r="I83">
        <v>82</v>
      </c>
      <c r="J83" t="str">
        <f>VLOOKUP(A83,survey!$B$2:$C$118,2,FALSE)</f>
        <v>diuau</v>
      </c>
      <c r="K83">
        <f>VLOOKUP(A83,survey!$B$2:$F$118,4,FALSE)</f>
        <v>10</v>
      </c>
      <c r="L83" t="str">
        <f>VLOOKUP(A83,survey!$B$2:$F$118,5,FALSE)</f>
        <v>y</v>
      </c>
    </row>
    <row r="84" spans="1:12" ht="15" customHeight="1" x14ac:dyDescent="0.25">
      <c r="A84" t="s">
        <v>1298</v>
      </c>
      <c r="B84">
        <v>77</v>
      </c>
      <c r="C84" t="s">
        <v>1023</v>
      </c>
      <c r="D84" t="s">
        <v>1024</v>
      </c>
      <c r="E84" t="s">
        <v>1025</v>
      </c>
      <c r="F84" t="s">
        <v>1026</v>
      </c>
      <c r="G84" t="s">
        <v>1027</v>
      </c>
      <c r="H84" t="s">
        <v>1079</v>
      </c>
      <c r="I84">
        <v>83</v>
      </c>
      <c r="J84" t="str">
        <f>VLOOKUP(A84,survey!$B$2:$C$118,2,FALSE)</f>
        <v>diuau</v>
      </c>
      <c r="K84">
        <f>VLOOKUP(A84,survey!$B$2:$F$118,4,FALSE)</f>
        <v>10</v>
      </c>
      <c r="L84" t="str">
        <f>VLOOKUP(A84,survey!$B$2:$F$118,5,FALSE)</f>
        <v>y</v>
      </c>
    </row>
    <row r="85" spans="1:12" ht="15" customHeight="1" x14ac:dyDescent="0.25">
      <c r="A85" t="s">
        <v>1324</v>
      </c>
      <c r="B85">
        <v>1</v>
      </c>
      <c r="C85" t="s">
        <v>1325</v>
      </c>
      <c r="D85" t="s">
        <v>1326</v>
      </c>
      <c r="E85" t="s">
        <v>1327</v>
      </c>
      <c r="F85" t="s">
        <v>1328</v>
      </c>
      <c r="G85" t="s">
        <v>1329</v>
      </c>
      <c r="H85" t="s">
        <v>1326</v>
      </c>
      <c r="I85">
        <v>84</v>
      </c>
      <c r="J85" t="str">
        <f>VLOOKUP(A85,survey!$B$2:$C$118,2,FALSE)</f>
        <v>diuael1m</v>
      </c>
      <c r="K85">
        <f>VLOOKUP(A85,survey!$B$2:$F$118,4,FALSE)</f>
        <v>13</v>
      </c>
      <c r="L85" t="str">
        <f>VLOOKUP(A85,survey!$B$2:$F$118,5,FALSE)</f>
        <v>y</v>
      </c>
    </row>
    <row r="86" spans="1:12" ht="15" customHeight="1" x14ac:dyDescent="0.25">
      <c r="A86" t="s">
        <v>1324</v>
      </c>
      <c r="B86">
        <v>2</v>
      </c>
      <c r="C86" t="s">
        <v>1330</v>
      </c>
      <c r="D86" t="s">
        <v>1331</v>
      </c>
      <c r="E86" t="s">
        <v>1332</v>
      </c>
      <c r="F86" t="s">
        <v>1333</v>
      </c>
      <c r="G86" t="s">
        <v>1334</v>
      </c>
      <c r="H86" t="s">
        <v>1335</v>
      </c>
      <c r="I86">
        <v>85</v>
      </c>
      <c r="J86" t="str">
        <f>VLOOKUP(A86,survey!$B$2:$C$118,2,FALSE)</f>
        <v>diuael1m</v>
      </c>
      <c r="K86">
        <f>VLOOKUP(A86,survey!$B$2:$F$118,4,FALSE)</f>
        <v>13</v>
      </c>
      <c r="L86" t="str">
        <f>VLOOKUP(A86,survey!$B$2:$F$118,5,FALSE)</f>
        <v>y</v>
      </c>
    </row>
    <row r="87" spans="1:12" ht="15" customHeight="1" x14ac:dyDescent="0.25">
      <c r="A87" t="s">
        <v>1324</v>
      </c>
      <c r="B87">
        <v>3</v>
      </c>
      <c r="C87" t="s">
        <v>1336</v>
      </c>
      <c r="D87" t="s">
        <v>1337</v>
      </c>
      <c r="E87" t="s">
        <v>1338</v>
      </c>
      <c r="F87" t="s">
        <v>1339</v>
      </c>
      <c r="G87" t="s">
        <v>1340</v>
      </c>
      <c r="H87" t="s">
        <v>1337</v>
      </c>
      <c r="I87">
        <v>86</v>
      </c>
      <c r="J87" t="str">
        <f>VLOOKUP(A87,survey!$B$2:$C$118,2,FALSE)</f>
        <v>diuael1m</v>
      </c>
      <c r="K87">
        <f>VLOOKUP(A87,survey!$B$2:$F$118,4,FALSE)</f>
        <v>13</v>
      </c>
      <c r="L87" t="str">
        <f>VLOOKUP(A87,survey!$B$2:$F$118,5,FALSE)</f>
        <v>y</v>
      </c>
    </row>
    <row r="88" spans="1:12" ht="15" customHeight="1" x14ac:dyDescent="0.25">
      <c r="A88" t="s">
        <v>1324</v>
      </c>
      <c r="B88">
        <v>4</v>
      </c>
      <c r="C88" t="s">
        <v>1341</v>
      </c>
      <c r="D88" t="s">
        <v>1342</v>
      </c>
      <c r="E88" t="s">
        <v>1341</v>
      </c>
      <c r="F88" t="s">
        <v>1341</v>
      </c>
      <c r="G88" t="s">
        <v>1343</v>
      </c>
      <c r="H88" t="s">
        <v>1342</v>
      </c>
      <c r="I88">
        <v>87</v>
      </c>
      <c r="J88" t="str">
        <f>VLOOKUP(A88,survey!$B$2:$C$118,2,FALSE)</f>
        <v>diuael1m</v>
      </c>
      <c r="K88">
        <f>VLOOKUP(A88,survey!$B$2:$F$118,4,FALSE)</f>
        <v>13</v>
      </c>
      <c r="L88" t="str">
        <f>VLOOKUP(A88,survey!$B$2:$F$118,5,FALSE)</f>
        <v>y</v>
      </c>
    </row>
    <row r="89" spans="1:12" ht="15" customHeight="1" x14ac:dyDescent="0.25">
      <c r="A89" t="s">
        <v>1324</v>
      </c>
      <c r="B89">
        <v>5</v>
      </c>
      <c r="C89" t="s">
        <v>1344</v>
      </c>
      <c r="D89" t="s">
        <v>1345</v>
      </c>
      <c r="E89" t="s">
        <v>1346</v>
      </c>
      <c r="F89" t="s">
        <v>1347</v>
      </c>
      <c r="G89" t="s">
        <v>1348</v>
      </c>
      <c r="H89" t="s">
        <v>1349</v>
      </c>
      <c r="I89">
        <v>88</v>
      </c>
      <c r="J89" t="str">
        <f>VLOOKUP(A89,survey!$B$2:$C$118,2,FALSE)</f>
        <v>diuael1m</v>
      </c>
      <c r="K89">
        <f>VLOOKUP(A89,survey!$B$2:$F$118,4,FALSE)</f>
        <v>13</v>
      </c>
      <c r="L89" t="str">
        <f>VLOOKUP(A89,survey!$B$2:$F$118,5,FALSE)</f>
        <v>y</v>
      </c>
    </row>
    <row r="90" spans="1:12" ht="15" customHeight="1" x14ac:dyDescent="0.25">
      <c r="A90" t="s">
        <v>1350</v>
      </c>
      <c r="B90">
        <v>1</v>
      </c>
      <c r="C90" t="s">
        <v>1351</v>
      </c>
      <c r="D90" t="s">
        <v>1352</v>
      </c>
      <c r="E90" t="s">
        <v>1275</v>
      </c>
      <c r="F90" t="s">
        <v>1353</v>
      </c>
      <c r="G90" t="s">
        <v>1354</v>
      </c>
      <c r="H90" t="s">
        <v>1355</v>
      </c>
      <c r="I90">
        <v>89</v>
      </c>
      <c r="J90" t="str">
        <f>VLOOKUP(A90,survey!$B$2:$C$118,2,FALSE)</f>
        <v>dmfl1m</v>
      </c>
      <c r="K90">
        <f>VLOOKUP(A90,survey!$B$2:$F$118,4,FALSE)</f>
        <v>14</v>
      </c>
      <c r="L90" t="str">
        <f>VLOOKUP(A90,survey!$B$2:$F$118,5,FALSE)</f>
        <v>y</v>
      </c>
    </row>
    <row r="91" spans="1:12" ht="15" customHeight="1" x14ac:dyDescent="0.25">
      <c r="A91" t="s">
        <v>1350</v>
      </c>
      <c r="B91">
        <v>2</v>
      </c>
      <c r="C91" t="s">
        <v>1356</v>
      </c>
      <c r="D91" t="s">
        <v>1357</v>
      </c>
      <c r="E91" t="s">
        <v>1358</v>
      </c>
      <c r="F91" t="s">
        <v>1359</v>
      </c>
      <c r="G91" t="s">
        <v>1360</v>
      </c>
      <c r="H91" t="s">
        <v>1361</v>
      </c>
      <c r="I91">
        <v>90</v>
      </c>
      <c r="J91" t="str">
        <f>VLOOKUP(A91,survey!$B$2:$C$118,2,FALSE)</f>
        <v>dmfl1m</v>
      </c>
      <c r="K91">
        <f>VLOOKUP(A91,survey!$B$2:$F$118,4,FALSE)</f>
        <v>14</v>
      </c>
      <c r="L91" t="str">
        <f>VLOOKUP(A91,survey!$B$2:$F$118,5,FALSE)</f>
        <v>y</v>
      </c>
    </row>
    <row r="92" spans="1:12" ht="15" customHeight="1" x14ac:dyDescent="0.25">
      <c r="A92" t="s">
        <v>1350</v>
      </c>
      <c r="B92">
        <v>3</v>
      </c>
      <c r="C92" t="s">
        <v>1362</v>
      </c>
      <c r="D92" t="s">
        <v>1363</v>
      </c>
      <c r="E92" t="s">
        <v>1364</v>
      </c>
      <c r="F92" t="s">
        <v>1365</v>
      </c>
      <c r="G92" t="s">
        <v>1366</v>
      </c>
      <c r="H92" t="s">
        <v>1367</v>
      </c>
      <c r="I92">
        <v>91</v>
      </c>
      <c r="J92" t="str">
        <f>VLOOKUP(A92,survey!$B$2:$C$118,2,FALSE)</f>
        <v>dmfl1m</v>
      </c>
      <c r="K92">
        <f>VLOOKUP(A92,survey!$B$2:$F$118,4,FALSE)</f>
        <v>14</v>
      </c>
      <c r="L92" t="str">
        <f>VLOOKUP(A92,survey!$B$2:$F$118,5,FALSE)</f>
        <v>y</v>
      </c>
    </row>
    <row r="93" spans="1:12" ht="15" customHeight="1" x14ac:dyDescent="0.25">
      <c r="A93" t="s">
        <v>1350</v>
      </c>
      <c r="B93">
        <v>4</v>
      </c>
      <c r="C93" t="s">
        <v>1368</v>
      </c>
      <c r="D93" t="s">
        <v>1369</v>
      </c>
      <c r="E93" t="s">
        <v>1370</v>
      </c>
      <c r="F93" t="s">
        <v>1371</v>
      </c>
      <c r="G93" t="s">
        <v>1372</v>
      </c>
      <c r="H93" t="s">
        <v>1373</v>
      </c>
      <c r="I93">
        <v>92</v>
      </c>
      <c r="J93" t="str">
        <f>VLOOKUP(A93,survey!$B$2:$C$118,2,FALSE)</f>
        <v>dmfl1m</v>
      </c>
      <c r="K93">
        <f>VLOOKUP(A93,survey!$B$2:$F$118,4,FALSE)</f>
        <v>14</v>
      </c>
      <c r="L93" t="str">
        <f>VLOOKUP(A93,survey!$B$2:$F$118,5,FALSE)</f>
        <v>y</v>
      </c>
    </row>
    <row r="94" spans="1:12" ht="15" customHeight="1" x14ac:dyDescent="0.25">
      <c r="A94" t="s">
        <v>1374</v>
      </c>
      <c r="B94">
        <v>0</v>
      </c>
      <c r="C94" t="s">
        <v>1375</v>
      </c>
      <c r="D94" t="s">
        <v>1274</v>
      </c>
      <c r="E94" t="s">
        <v>1275</v>
      </c>
      <c r="F94" t="s">
        <v>1376</v>
      </c>
      <c r="G94" t="s">
        <v>1377</v>
      </c>
      <c r="H94" t="s">
        <v>1274</v>
      </c>
      <c r="I94">
        <v>93</v>
      </c>
      <c r="J94" t="str">
        <f>VLOOKUP(A94,survey!$B$2:$C$118,2,FALSE)</f>
        <v>dafc</v>
      </c>
      <c r="K94">
        <f>VLOOKUP(A94,survey!$B$2:$F$118,4,FALSE)</f>
        <v>15</v>
      </c>
      <c r="L94" t="str">
        <f>VLOOKUP(A94,survey!$B$2:$F$118,5,FALSE)</f>
        <v>y</v>
      </c>
    </row>
    <row r="95" spans="1:12" ht="15" customHeight="1" x14ac:dyDescent="0.25">
      <c r="A95" t="s">
        <v>1374</v>
      </c>
      <c r="B95">
        <v>1</v>
      </c>
      <c r="C95" t="s">
        <v>1378</v>
      </c>
      <c r="D95" t="s">
        <v>1379</v>
      </c>
      <c r="E95" t="s">
        <v>1380</v>
      </c>
      <c r="F95" t="s">
        <v>1381</v>
      </c>
      <c r="G95" t="s">
        <v>1382</v>
      </c>
      <c r="H95" t="s">
        <v>1379</v>
      </c>
      <c r="I95">
        <v>94</v>
      </c>
      <c r="J95" t="str">
        <f>VLOOKUP(A95,survey!$B$2:$C$118,2,FALSE)</f>
        <v>dafc</v>
      </c>
      <c r="K95">
        <f>VLOOKUP(A95,survey!$B$2:$F$118,4,FALSE)</f>
        <v>15</v>
      </c>
      <c r="L95" t="str">
        <f>VLOOKUP(A95,survey!$B$2:$F$118,5,FALSE)</f>
        <v>y</v>
      </c>
    </row>
    <row r="96" spans="1:12" ht="15" customHeight="1" x14ac:dyDescent="0.25">
      <c r="A96" t="s">
        <v>1374</v>
      </c>
      <c r="B96">
        <v>2</v>
      </c>
      <c r="C96" t="s">
        <v>1383</v>
      </c>
      <c r="D96" t="s">
        <v>1384</v>
      </c>
      <c r="E96" t="s">
        <v>1385</v>
      </c>
      <c r="F96" t="s">
        <v>1386</v>
      </c>
      <c r="G96" t="s">
        <v>1387</v>
      </c>
      <c r="H96" t="s">
        <v>1384</v>
      </c>
      <c r="I96">
        <v>95</v>
      </c>
      <c r="J96" t="str">
        <f>VLOOKUP(A96,survey!$B$2:$C$118,2,FALSE)</f>
        <v>dafc</v>
      </c>
      <c r="K96">
        <f>VLOOKUP(A96,survey!$B$2:$F$118,4,FALSE)</f>
        <v>15</v>
      </c>
      <c r="L96" t="str">
        <f>VLOOKUP(A96,survey!$B$2:$F$118,5,FALSE)</f>
        <v>y</v>
      </c>
    </row>
    <row r="97" spans="1:12" ht="15" customHeight="1" x14ac:dyDescent="0.25">
      <c r="A97" t="s">
        <v>1374</v>
      </c>
      <c r="B97">
        <v>3</v>
      </c>
      <c r="C97" t="s">
        <v>1388</v>
      </c>
      <c r="D97" t="s">
        <v>1389</v>
      </c>
      <c r="E97" t="s">
        <v>1390</v>
      </c>
      <c r="F97" t="s">
        <v>1391</v>
      </c>
      <c r="G97" t="s">
        <v>1392</v>
      </c>
      <c r="H97" t="s">
        <v>1389</v>
      </c>
      <c r="I97">
        <v>96</v>
      </c>
      <c r="J97" t="str">
        <f>VLOOKUP(A97,survey!$B$2:$C$118,2,FALSE)</f>
        <v>dafc</v>
      </c>
      <c r="K97">
        <f>VLOOKUP(A97,survey!$B$2:$F$118,4,FALSE)</f>
        <v>15</v>
      </c>
      <c r="L97" t="str">
        <f>VLOOKUP(A97,survey!$B$2:$F$118,5,FALSE)</f>
        <v>y</v>
      </c>
    </row>
    <row r="98" spans="1:12" ht="15" customHeight="1" x14ac:dyDescent="0.25">
      <c r="A98" t="s">
        <v>1374</v>
      </c>
      <c r="B98">
        <v>4</v>
      </c>
      <c r="C98" t="s">
        <v>1393</v>
      </c>
      <c r="D98" t="s">
        <v>1394</v>
      </c>
      <c r="E98" t="s">
        <v>1395</v>
      </c>
      <c r="F98" t="s">
        <v>1396</v>
      </c>
      <c r="G98" t="s">
        <v>1397</v>
      </c>
      <c r="H98" t="s">
        <v>1394</v>
      </c>
      <c r="I98">
        <v>97</v>
      </c>
      <c r="J98" t="str">
        <f>VLOOKUP(A98,survey!$B$2:$C$118,2,FALSE)</f>
        <v>dafc</v>
      </c>
      <c r="K98">
        <f>VLOOKUP(A98,survey!$B$2:$F$118,4,FALSE)</f>
        <v>15</v>
      </c>
      <c r="L98" t="str">
        <f>VLOOKUP(A98,survey!$B$2:$F$118,5,FALSE)</f>
        <v>y</v>
      </c>
    </row>
    <row r="99" spans="1:12" ht="15" customHeight="1" x14ac:dyDescent="0.25">
      <c r="A99" t="s">
        <v>1398</v>
      </c>
      <c r="B99">
        <v>1</v>
      </c>
      <c r="C99" t="s">
        <v>1399</v>
      </c>
      <c r="D99" t="s">
        <v>1400</v>
      </c>
      <c r="E99" t="s">
        <v>1401</v>
      </c>
      <c r="F99" t="s">
        <v>1402</v>
      </c>
      <c r="G99" t="s">
        <v>1403</v>
      </c>
      <c r="H99" t="s">
        <v>1400</v>
      </c>
      <c r="I99">
        <v>98</v>
      </c>
      <c r="J99" t="str">
        <f>VLOOKUP(A99,survey!$B$2:$C$118,2,FALSE)</f>
        <v>dadtd</v>
      </c>
      <c r="K99">
        <f>VLOOKUP(A99,survey!$B$2:$F$118,4,FALSE)</f>
        <v>16</v>
      </c>
      <c r="L99" t="str">
        <f>VLOOKUP(A99,survey!$B$2:$F$118,5,FALSE)</f>
        <v>y</v>
      </c>
    </row>
    <row r="100" spans="1:12" ht="15" customHeight="1" x14ac:dyDescent="0.25">
      <c r="A100" t="s">
        <v>1398</v>
      </c>
      <c r="B100">
        <v>2</v>
      </c>
      <c r="C100" t="s">
        <v>1404</v>
      </c>
      <c r="D100" t="s">
        <v>1405</v>
      </c>
      <c r="E100" t="s">
        <v>1406</v>
      </c>
      <c r="F100" t="s">
        <v>1407</v>
      </c>
      <c r="G100" t="s">
        <v>1408</v>
      </c>
      <c r="H100" t="s">
        <v>1405</v>
      </c>
      <c r="I100">
        <v>99</v>
      </c>
      <c r="J100" t="str">
        <f>VLOOKUP(A100,survey!$B$2:$C$118,2,FALSE)</f>
        <v>dadtd</v>
      </c>
      <c r="K100">
        <f>VLOOKUP(A100,survey!$B$2:$F$118,4,FALSE)</f>
        <v>16</v>
      </c>
      <c r="L100" t="str">
        <f>VLOOKUP(A100,survey!$B$2:$F$118,5,FALSE)</f>
        <v>y</v>
      </c>
    </row>
    <row r="101" spans="1:12" ht="15" customHeight="1" x14ac:dyDescent="0.25">
      <c r="A101" t="s">
        <v>1398</v>
      </c>
      <c r="B101">
        <v>3</v>
      </c>
      <c r="C101" t="s">
        <v>1409</v>
      </c>
      <c r="D101" t="s">
        <v>1410</v>
      </c>
      <c r="E101" t="s">
        <v>1411</v>
      </c>
      <c r="F101" t="s">
        <v>1412</v>
      </c>
      <c r="G101" t="s">
        <v>1413</v>
      </c>
      <c r="H101" t="s">
        <v>1410</v>
      </c>
      <c r="I101">
        <v>100</v>
      </c>
      <c r="J101" t="str">
        <f>VLOOKUP(A101,survey!$B$2:$C$118,2,FALSE)</f>
        <v>dadtd</v>
      </c>
      <c r="K101">
        <f>VLOOKUP(A101,survey!$B$2:$F$118,4,FALSE)</f>
        <v>16</v>
      </c>
      <c r="L101" t="str">
        <f>VLOOKUP(A101,survey!$B$2:$F$118,5,FALSE)</f>
        <v>y</v>
      </c>
    </row>
    <row r="102" spans="1:12" ht="15" customHeight="1" x14ac:dyDescent="0.25">
      <c r="A102" t="s">
        <v>1398</v>
      </c>
      <c r="B102">
        <v>4</v>
      </c>
      <c r="C102" t="s">
        <v>1414</v>
      </c>
      <c r="D102" t="s">
        <v>1415</v>
      </c>
      <c r="E102" t="s">
        <v>1416</v>
      </c>
      <c r="F102" t="s">
        <v>1417</v>
      </c>
      <c r="G102" t="s">
        <v>1418</v>
      </c>
      <c r="H102" t="s">
        <v>1419</v>
      </c>
      <c r="I102">
        <v>101</v>
      </c>
      <c r="J102" t="str">
        <f>VLOOKUP(A102,survey!$B$2:$C$118,2,FALSE)</f>
        <v>dadtd</v>
      </c>
      <c r="K102">
        <f>VLOOKUP(A102,survey!$B$2:$F$118,4,FALSE)</f>
        <v>16</v>
      </c>
      <c r="L102" t="str">
        <f>VLOOKUP(A102,survey!$B$2:$F$118,5,FALSE)</f>
        <v>y</v>
      </c>
    </row>
    <row r="103" spans="1:12" ht="15" customHeight="1" x14ac:dyDescent="0.25">
      <c r="A103" t="s">
        <v>1398</v>
      </c>
      <c r="B103">
        <v>5</v>
      </c>
      <c r="C103" t="s">
        <v>1420</v>
      </c>
      <c r="D103" t="s">
        <v>1421</v>
      </c>
      <c r="E103" t="s">
        <v>1422</v>
      </c>
      <c r="F103" t="s">
        <v>1423</v>
      </c>
      <c r="G103" t="s">
        <v>1424</v>
      </c>
      <c r="H103" t="s">
        <v>1421</v>
      </c>
      <c r="I103">
        <v>102</v>
      </c>
      <c r="J103" t="str">
        <f>VLOOKUP(A103,survey!$B$2:$C$118,2,FALSE)</f>
        <v>dadtd</v>
      </c>
      <c r="K103">
        <f>VLOOKUP(A103,survey!$B$2:$F$118,4,FALSE)</f>
        <v>16</v>
      </c>
      <c r="L103" t="str">
        <f>VLOOKUP(A103,survey!$B$2:$F$118,5,FALSE)</f>
        <v>y</v>
      </c>
    </row>
    <row r="104" spans="1:12" ht="15" customHeight="1" x14ac:dyDescent="0.25">
      <c r="A104" t="s">
        <v>1425</v>
      </c>
      <c r="B104">
        <v>1</v>
      </c>
      <c r="C104" t="s">
        <v>1375</v>
      </c>
      <c r="D104" t="s">
        <v>1274</v>
      </c>
      <c r="E104" t="s">
        <v>1275</v>
      </c>
      <c r="F104" t="s">
        <v>1376</v>
      </c>
      <c r="G104" t="s">
        <v>1277</v>
      </c>
      <c r="H104" t="s">
        <v>1274</v>
      </c>
      <c r="I104">
        <v>103</v>
      </c>
      <c r="J104" t="str">
        <f>VLOOKUP(A104,survey!$B$2:$C$118,2,FALSE)</f>
        <v>dabf</v>
      </c>
      <c r="K104">
        <f>VLOOKUP(A104,survey!$B$2:$F$118,4,FALSE)</f>
        <v>17</v>
      </c>
      <c r="L104" t="str">
        <f>VLOOKUP(A104,survey!$B$2:$F$118,5,FALSE)</f>
        <v>y</v>
      </c>
    </row>
    <row r="105" spans="1:12" ht="15" customHeight="1" x14ac:dyDescent="0.25">
      <c r="A105" t="s">
        <v>1425</v>
      </c>
      <c r="B105">
        <v>2</v>
      </c>
      <c r="C105" t="s">
        <v>1426</v>
      </c>
      <c r="D105" t="s">
        <v>1427</v>
      </c>
      <c r="E105" t="s">
        <v>1428</v>
      </c>
      <c r="F105" t="s">
        <v>1429</v>
      </c>
      <c r="G105" t="s">
        <v>1430</v>
      </c>
      <c r="H105" t="s">
        <v>1431</v>
      </c>
      <c r="I105">
        <v>104</v>
      </c>
      <c r="J105" t="str">
        <f>VLOOKUP(A105,survey!$B$2:$C$118,2,FALSE)</f>
        <v>dabf</v>
      </c>
      <c r="K105">
        <f>VLOOKUP(A105,survey!$B$2:$F$118,4,FALSE)</f>
        <v>17</v>
      </c>
      <c r="L105" t="str">
        <f>VLOOKUP(A105,survey!$B$2:$F$118,5,FALSE)</f>
        <v>y</v>
      </c>
    </row>
    <row r="106" spans="1:12" ht="15" customHeight="1" x14ac:dyDescent="0.25">
      <c r="A106" t="s">
        <v>1425</v>
      </c>
      <c r="B106">
        <v>3</v>
      </c>
      <c r="C106" t="s">
        <v>1432</v>
      </c>
      <c r="D106" t="s">
        <v>1433</v>
      </c>
      <c r="E106" t="s">
        <v>1434</v>
      </c>
      <c r="F106" t="s">
        <v>1435</v>
      </c>
      <c r="G106" t="s">
        <v>1436</v>
      </c>
      <c r="H106" t="s">
        <v>1433</v>
      </c>
      <c r="I106">
        <v>105</v>
      </c>
      <c r="J106" t="str">
        <f>VLOOKUP(A106,survey!$B$2:$C$118,2,FALSE)</f>
        <v>dabf</v>
      </c>
      <c r="K106">
        <f>VLOOKUP(A106,survey!$B$2:$F$118,4,FALSE)</f>
        <v>17</v>
      </c>
      <c r="L106" t="str">
        <f>VLOOKUP(A106,survey!$B$2:$F$118,5,FALSE)</f>
        <v>y</v>
      </c>
    </row>
    <row r="107" spans="1:12" ht="15" customHeight="1" x14ac:dyDescent="0.25">
      <c r="A107" t="s">
        <v>1425</v>
      </c>
      <c r="B107">
        <v>4</v>
      </c>
      <c r="C107" t="s">
        <v>1437</v>
      </c>
      <c r="D107" t="s">
        <v>1438</v>
      </c>
      <c r="E107" t="s">
        <v>1439</v>
      </c>
      <c r="F107" t="s">
        <v>1440</v>
      </c>
      <c r="G107" t="s">
        <v>1441</v>
      </c>
      <c r="H107" t="s">
        <v>1438</v>
      </c>
      <c r="I107">
        <v>106</v>
      </c>
      <c r="J107" t="str">
        <f>VLOOKUP(A107,survey!$B$2:$C$118,2,FALSE)</f>
        <v>dabf</v>
      </c>
      <c r="K107">
        <f>VLOOKUP(A107,survey!$B$2:$F$118,4,FALSE)</f>
        <v>17</v>
      </c>
      <c r="L107" t="str">
        <f>VLOOKUP(A107,survey!$B$2:$F$118,5,FALSE)</f>
        <v>y</v>
      </c>
    </row>
    <row r="108" spans="1:12" ht="15" customHeight="1" x14ac:dyDescent="0.25">
      <c r="A108" t="s">
        <v>1425</v>
      </c>
      <c r="B108">
        <v>5</v>
      </c>
      <c r="C108" t="s">
        <v>1442</v>
      </c>
      <c r="D108" t="s">
        <v>1443</v>
      </c>
      <c r="E108" t="s">
        <v>1444</v>
      </c>
      <c r="F108" t="s">
        <v>1445</v>
      </c>
      <c r="G108" t="s">
        <v>1446</v>
      </c>
      <c r="H108" t="s">
        <v>1447</v>
      </c>
      <c r="I108">
        <v>107</v>
      </c>
      <c r="J108" t="str">
        <f>VLOOKUP(A108,survey!$B$2:$C$118,2,FALSE)</f>
        <v>dabf</v>
      </c>
      <c r="K108">
        <f>VLOOKUP(A108,survey!$B$2:$F$118,4,FALSE)</f>
        <v>17</v>
      </c>
      <c r="L108" t="str">
        <f>VLOOKUP(A108,survey!$B$2:$F$118,5,FALSE)</f>
        <v>y</v>
      </c>
    </row>
    <row r="109" spans="1:12" ht="15" customHeight="1" x14ac:dyDescent="0.25">
      <c r="A109" t="s">
        <v>1448</v>
      </c>
      <c r="B109">
        <v>0</v>
      </c>
      <c r="C109" t="s">
        <v>1273</v>
      </c>
      <c r="D109" t="s">
        <v>1449</v>
      </c>
      <c r="E109" t="s">
        <v>1450</v>
      </c>
      <c r="F109" t="s">
        <v>1276</v>
      </c>
      <c r="G109" t="s">
        <v>1277</v>
      </c>
      <c r="H109" t="s">
        <v>1449</v>
      </c>
      <c r="I109">
        <v>108</v>
      </c>
      <c r="J109" t="str">
        <f>VLOOKUP(A109,survey!$B$2:$C$118,2,FALSE)</f>
        <v>dcdtd</v>
      </c>
      <c r="K109">
        <f>VLOOKUP(A109,survey!$B$2:$F$118,4,FALSE)</f>
        <v>18</v>
      </c>
      <c r="L109" t="str">
        <f>VLOOKUP(A109,survey!$B$2:$F$118,5,FALSE)</f>
        <v>y</v>
      </c>
    </row>
    <row r="110" spans="1:12" ht="15" customHeight="1" x14ac:dyDescent="0.25">
      <c r="A110" t="s">
        <v>1448</v>
      </c>
      <c r="B110">
        <v>1</v>
      </c>
      <c r="C110" t="s">
        <v>1451</v>
      </c>
      <c r="D110" t="s">
        <v>1452</v>
      </c>
      <c r="E110" t="s">
        <v>1453</v>
      </c>
      <c r="F110" t="s">
        <v>1454</v>
      </c>
      <c r="G110" s="18">
        <v>1</v>
      </c>
      <c r="H110" s="19">
        <v>1</v>
      </c>
      <c r="I110">
        <v>109</v>
      </c>
      <c r="J110" t="str">
        <f>VLOOKUP(A110,survey!$B$2:$C$118,2,FALSE)</f>
        <v>dcdtd</v>
      </c>
      <c r="K110">
        <f>VLOOKUP(A110,survey!$B$2:$F$118,4,FALSE)</f>
        <v>18</v>
      </c>
      <c r="L110" t="str">
        <f>VLOOKUP(A110,survey!$B$2:$F$118,5,FALSE)</f>
        <v>y</v>
      </c>
    </row>
    <row r="111" spans="1:12" ht="15" customHeight="1" x14ac:dyDescent="0.25">
      <c r="A111" t="s">
        <v>1448</v>
      </c>
      <c r="B111">
        <v>2</v>
      </c>
      <c r="C111" s="20" t="s">
        <v>1455</v>
      </c>
      <c r="D111" t="s">
        <v>1456</v>
      </c>
      <c r="E111" t="s">
        <v>1457</v>
      </c>
      <c r="F111" t="s">
        <v>1458</v>
      </c>
      <c r="G111" s="21" t="s">
        <v>1459</v>
      </c>
      <c r="H111" s="21" t="s">
        <v>1460</v>
      </c>
      <c r="I111">
        <v>110</v>
      </c>
      <c r="J111" t="str">
        <f>VLOOKUP(A111,survey!$B$2:$C$118,2,FALSE)</f>
        <v>dcdtd</v>
      </c>
      <c r="K111">
        <f>VLOOKUP(A111,survey!$B$2:$F$118,4,FALSE)</f>
        <v>18</v>
      </c>
      <c r="L111" t="str">
        <f>VLOOKUP(A111,survey!$B$2:$F$118,5,FALSE)</f>
        <v>y</v>
      </c>
    </row>
    <row r="112" spans="1:12" ht="15" customHeight="1" x14ac:dyDescent="0.25">
      <c r="A112" t="s">
        <v>1448</v>
      </c>
      <c r="B112">
        <v>3</v>
      </c>
      <c r="C112" s="20" t="s">
        <v>1461</v>
      </c>
      <c r="D112" s="20" t="s">
        <v>1462</v>
      </c>
      <c r="E112" t="s">
        <v>1463</v>
      </c>
      <c r="F112" s="20" t="s">
        <v>1464</v>
      </c>
      <c r="G112" s="20" t="s">
        <v>1465</v>
      </c>
      <c r="H112" s="20" t="s">
        <v>1466</v>
      </c>
      <c r="I112">
        <v>111</v>
      </c>
      <c r="J112" t="str">
        <f>VLOOKUP(A112,survey!$B$2:$C$118,2,FALSE)</f>
        <v>dcdtd</v>
      </c>
      <c r="K112">
        <f>VLOOKUP(A112,survey!$B$2:$F$118,4,FALSE)</f>
        <v>18</v>
      </c>
      <c r="L112" t="str">
        <f>VLOOKUP(A112,survey!$B$2:$F$118,5,FALSE)</f>
        <v>y</v>
      </c>
    </row>
    <row r="113" spans="1:12" ht="15" customHeight="1" x14ac:dyDescent="0.25">
      <c r="A113" t="s">
        <v>1467</v>
      </c>
      <c r="B113">
        <v>0</v>
      </c>
      <c r="C113" t="s">
        <v>1451</v>
      </c>
      <c r="D113" t="s">
        <v>1452</v>
      </c>
      <c r="E113" t="s">
        <v>1468</v>
      </c>
      <c r="F113" t="s">
        <v>1454</v>
      </c>
      <c r="G113" t="s">
        <v>1469</v>
      </c>
      <c r="H113" t="s">
        <v>1452</v>
      </c>
      <c r="I113">
        <v>112</v>
      </c>
      <c r="J113" t="str">
        <f>VLOOKUP(A113,survey!$B$2:$C$118,2,FALSE)</f>
        <v>hlal6m</v>
      </c>
      <c r="K113">
        <f>VLOOKUP(A113,survey!$B$2:$F$118,4,FALSE)</f>
        <v>20</v>
      </c>
      <c r="L113" t="str">
        <f>VLOOKUP(A113,survey!$B$2:$F$118,5,FALSE)</f>
        <v>y</v>
      </c>
    </row>
    <row r="114" spans="1:12" ht="15" customHeight="1" x14ac:dyDescent="0.25">
      <c r="A114" t="s">
        <v>1467</v>
      </c>
      <c r="B114">
        <v>1</v>
      </c>
      <c r="C114" t="s">
        <v>1470</v>
      </c>
      <c r="D114" t="s">
        <v>1471</v>
      </c>
      <c r="E114" t="s">
        <v>1472</v>
      </c>
      <c r="F114" t="s">
        <v>1473</v>
      </c>
      <c r="G114" t="s">
        <v>1474</v>
      </c>
      <c r="H114" t="s">
        <v>1471</v>
      </c>
      <c r="I114">
        <v>113</v>
      </c>
      <c r="J114" t="str">
        <f>VLOOKUP(A114,survey!$B$2:$C$118,2,FALSE)</f>
        <v>hlal6m</v>
      </c>
      <c r="K114">
        <f>VLOOKUP(A114,survey!$B$2:$F$118,4,FALSE)</f>
        <v>20</v>
      </c>
      <c r="L114" t="str">
        <f>VLOOKUP(A114,survey!$B$2:$F$118,5,FALSE)</f>
        <v>y</v>
      </c>
    </row>
    <row r="115" spans="1:12" ht="15" customHeight="1" x14ac:dyDescent="0.25">
      <c r="A115" t="s">
        <v>1467</v>
      </c>
      <c r="B115">
        <v>2</v>
      </c>
      <c r="C115" t="s">
        <v>1475</v>
      </c>
      <c r="D115" t="s">
        <v>1476</v>
      </c>
      <c r="E115" t="s">
        <v>1477</v>
      </c>
      <c r="F115" t="s">
        <v>1478</v>
      </c>
      <c r="G115" t="s">
        <v>1478</v>
      </c>
      <c r="H115" t="s">
        <v>1476</v>
      </c>
      <c r="I115">
        <v>114</v>
      </c>
      <c r="J115" t="str">
        <f>VLOOKUP(A115,survey!$B$2:$C$118,2,FALSE)</f>
        <v>hlal6m</v>
      </c>
      <c r="K115">
        <f>VLOOKUP(A115,survey!$B$2:$F$118,4,FALSE)</f>
        <v>20</v>
      </c>
      <c r="L115" t="str">
        <f>VLOOKUP(A115,survey!$B$2:$F$118,5,FALSE)</f>
        <v>y</v>
      </c>
    </row>
    <row r="116" spans="1:12" ht="15" customHeight="1" x14ac:dyDescent="0.25">
      <c r="A116" t="s">
        <v>1467</v>
      </c>
      <c r="B116">
        <v>3</v>
      </c>
      <c r="C116" t="s">
        <v>1479</v>
      </c>
      <c r="D116" t="s">
        <v>1480</v>
      </c>
      <c r="E116" t="s">
        <v>1481</v>
      </c>
      <c r="F116" t="s">
        <v>1482</v>
      </c>
      <c r="G116" t="s">
        <v>1483</v>
      </c>
      <c r="H116" t="s">
        <v>1480</v>
      </c>
      <c r="I116">
        <v>115</v>
      </c>
      <c r="J116" t="str">
        <f>VLOOKUP(A116,survey!$B$2:$C$118,2,FALSE)</f>
        <v>hlal6m</v>
      </c>
      <c r="K116">
        <f>VLOOKUP(A116,survey!$B$2:$F$118,4,FALSE)</f>
        <v>20</v>
      </c>
      <c r="L116" t="str">
        <f>VLOOKUP(A116,survey!$B$2:$F$118,5,FALSE)</f>
        <v>y</v>
      </c>
    </row>
    <row r="117" spans="1:12" ht="15" customHeight="1" x14ac:dyDescent="0.25">
      <c r="A117" t="s">
        <v>1467</v>
      </c>
      <c r="B117">
        <v>4</v>
      </c>
      <c r="C117" t="s">
        <v>1484</v>
      </c>
      <c r="D117" t="s">
        <v>1485</v>
      </c>
      <c r="E117" t="s">
        <v>1486</v>
      </c>
      <c r="F117" t="s">
        <v>1487</v>
      </c>
      <c r="G117" t="s">
        <v>1488</v>
      </c>
      <c r="H117" t="s">
        <v>1485</v>
      </c>
      <c r="I117">
        <v>116</v>
      </c>
      <c r="J117" t="str">
        <f>VLOOKUP(A117,survey!$B$2:$C$118,2,FALSE)</f>
        <v>hlal6m</v>
      </c>
      <c r="K117">
        <f>VLOOKUP(A117,survey!$B$2:$F$118,4,FALSE)</f>
        <v>20</v>
      </c>
      <c r="L117" t="str">
        <f>VLOOKUP(A117,survey!$B$2:$F$118,5,FALSE)</f>
        <v>y</v>
      </c>
    </row>
    <row r="118" spans="1:12" ht="15" customHeight="1" x14ac:dyDescent="0.25">
      <c r="A118" t="s">
        <v>1489</v>
      </c>
      <c r="B118">
        <v>4</v>
      </c>
      <c r="C118" t="s">
        <v>1490</v>
      </c>
      <c r="D118" t="s">
        <v>1491</v>
      </c>
      <c r="E118" t="s">
        <v>1492</v>
      </c>
      <c r="F118" t="s">
        <v>1493</v>
      </c>
      <c r="G118" t="s">
        <v>1494</v>
      </c>
      <c r="H118" t="s">
        <v>1491</v>
      </c>
      <c r="I118">
        <v>117</v>
      </c>
      <c r="J118" t="str">
        <f>VLOOKUP(A118,survey!$B$2:$C$118,2,FALSE)</f>
        <v>jnpl6m</v>
      </c>
      <c r="K118">
        <f>VLOOKUP(A118,survey!$B$2:$F$118,4,FALSE)</f>
        <v>21</v>
      </c>
      <c r="L118" t="str">
        <f>VLOOKUP(A118,survey!$B$2:$F$118,5,FALSE)</f>
        <v>y</v>
      </c>
    </row>
    <row r="119" spans="1:12" ht="15" customHeight="1" x14ac:dyDescent="0.25">
      <c r="A119" t="s">
        <v>1489</v>
      </c>
      <c r="B119">
        <v>3</v>
      </c>
      <c r="C119" t="s">
        <v>1250</v>
      </c>
      <c r="D119" t="s">
        <v>1251</v>
      </c>
      <c r="E119" t="s">
        <v>1252</v>
      </c>
      <c r="F119" t="s">
        <v>1253</v>
      </c>
      <c r="G119" t="s">
        <v>1254</v>
      </c>
      <c r="H119" t="s">
        <v>1251</v>
      </c>
      <c r="I119">
        <v>118</v>
      </c>
      <c r="J119" t="str">
        <f>VLOOKUP(A119,survey!$B$2:$C$118,2,FALSE)</f>
        <v>jnpl6m</v>
      </c>
      <c r="K119">
        <f>VLOOKUP(A119,survey!$B$2:$F$118,4,FALSE)</f>
        <v>21</v>
      </c>
      <c r="L119" t="str">
        <f>VLOOKUP(A119,survey!$B$2:$F$118,5,FALSE)</f>
        <v>y</v>
      </c>
    </row>
    <row r="120" spans="1:12" ht="15" customHeight="1" x14ac:dyDescent="0.25">
      <c r="A120" t="s">
        <v>1489</v>
      </c>
      <c r="B120">
        <v>2</v>
      </c>
      <c r="C120" t="s">
        <v>1255</v>
      </c>
      <c r="D120" t="s">
        <v>1256</v>
      </c>
      <c r="E120" t="s">
        <v>1257</v>
      </c>
      <c r="F120" t="s">
        <v>1258</v>
      </c>
      <c r="G120" t="s">
        <v>1259</v>
      </c>
      <c r="H120" t="s">
        <v>1256</v>
      </c>
      <c r="I120">
        <v>119</v>
      </c>
      <c r="J120" t="str">
        <f>VLOOKUP(A120,survey!$B$2:$C$118,2,FALSE)</f>
        <v>jnpl6m</v>
      </c>
      <c r="K120">
        <f>VLOOKUP(A120,survey!$B$2:$F$118,4,FALSE)</f>
        <v>21</v>
      </c>
      <c r="L120" t="str">
        <f>VLOOKUP(A120,survey!$B$2:$F$118,5,FALSE)</f>
        <v>y</v>
      </c>
    </row>
    <row r="121" spans="1:12" ht="15" customHeight="1" x14ac:dyDescent="0.25">
      <c r="A121" t="s">
        <v>1489</v>
      </c>
      <c r="B121">
        <v>1</v>
      </c>
      <c r="C121" t="s">
        <v>1260</v>
      </c>
      <c r="D121" t="s">
        <v>1261</v>
      </c>
      <c r="E121" t="s">
        <v>1262</v>
      </c>
      <c r="F121" t="s">
        <v>1263</v>
      </c>
      <c r="G121" t="s">
        <v>1264</v>
      </c>
      <c r="H121" t="s">
        <v>1495</v>
      </c>
      <c r="I121">
        <v>120</v>
      </c>
      <c r="J121" t="str">
        <f>VLOOKUP(A121,survey!$B$2:$C$118,2,FALSE)</f>
        <v>jnpl6m</v>
      </c>
      <c r="K121">
        <f>VLOOKUP(A121,survey!$B$2:$F$118,4,FALSE)</f>
        <v>21</v>
      </c>
      <c r="L121" t="str">
        <f>VLOOKUP(A121,survey!$B$2:$F$118,5,FALSE)</f>
        <v>y</v>
      </c>
    </row>
    <row r="122" spans="1:12" ht="15" customHeight="1" x14ac:dyDescent="0.25">
      <c r="A122" t="s">
        <v>1489</v>
      </c>
      <c r="B122">
        <v>0</v>
      </c>
      <c r="C122" t="s">
        <v>1496</v>
      </c>
      <c r="D122" t="s">
        <v>1274</v>
      </c>
      <c r="E122" t="s">
        <v>1275</v>
      </c>
      <c r="F122" t="s">
        <v>1497</v>
      </c>
      <c r="G122" t="s">
        <v>1277</v>
      </c>
      <c r="H122" t="s">
        <v>1274</v>
      </c>
      <c r="I122">
        <v>121</v>
      </c>
      <c r="J122" t="str">
        <f>VLOOKUP(A122,survey!$B$2:$C$118,2,FALSE)</f>
        <v>jnpl6m</v>
      </c>
      <c r="K122">
        <f>VLOOKUP(A122,survey!$B$2:$F$118,4,FALSE)</f>
        <v>21</v>
      </c>
      <c r="L122" t="str">
        <f>VLOOKUP(A122,survey!$B$2:$F$118,5,FALSE)</f>
        <v>y</v>
      </c>
    </row>
    <row r="123" spans="1:12" ht="15" customHeight="1" x14ac:dyDescent="0.25">
      <c r="A123" t="s">
        <v>1498</v>
      </c>
      <c r="B123">
        <v>0</v>
      </c>
      <c r="C123" t="s">
        <v>1451</v>
      </c>
      <c r="D123" t="s">
        <v>1452</v>
      </c>
      <c r="E123" t="s">
        <v>1453</v>
      </c>
      <c r="F123" t="s">
        <v>1454</v>
      </c>
      <c r="G123" t="s">
        <v>1469</v>
      </c>
      <c r="H123" t="s">
        <v>1452</v>
      </c>
      <c r="I123">
        <v>122</v>
      </c>
      <c r="J123" t="str">
        <f>VLOOKUP(A123,survey!$B$2:$C$118,2,FALSE)</f>
        <v>jdal6m</v>
      </c>
      <c r="K123">
        <f>VLOOKUP(A123,survey!$B$2:$F$118,4,FALSE)</f>
        <v>22</v>
      </c>
      <c r="L123" t="str">
        <f>VLOOKUP(A123,survey!$B$2:$F$118,5,FALSE)</f>
        <v>y</v>
      </c>
    </row>
    <row r="124" spans="1:12" ht="15" customHeight="1" x14ac:dyDescent="0.25">
      <c r="A124" t="s">
        <v>1498</v>
      </c>
      <c r="B124">
        <v>1</v>
      </c>
      <c r="C124" t="s">
        <v>1470</v>
      </c>
      <c r="D124" t="s">
        <v>1471</v>
      </c>
      <c r="E124" t="s">
        <v>1472</v>
      </c>
      <c r="F124" t="s">
        <v>1473</v>
      </c>
      <c r="G124" t="s">
        <v>1474</v>
      </c>
      <c r="H124" t="s">
        <v>1471</v>
      </c>
      <c r="I124">
        <v>123</v>
      </c>
      <c r="J124" t="str">
        <f>VLOOKUP(A124,survey!$B$2:$C$118,2,FALSE)</f>
        <v>jdal6m</v>
      </c>
      <c r="K124">
        <f>VLOOKUP(A124,survey!$B$2:$F$118,4,FALSE)</f>
        <v>22</v>
      </c>
      <c r="L124" t="str">
        <f>VLOOKUP(A124,survey!$B$2:$F$118,5,FALSE)</f>
        <v>y</v>
      </c>
    </row>
    <row r="125" spans="1:12" ht="15" customHeight="1" x14ac:dyDescent="0.25">
      <c r="A125" t="s">
        <v>1498</v>
      </c>
      <c r="B125">
        <v>2</v>
      </c>
      <c r="C125" t="s">
        <v>1475</v>
      </c>
      <c r="D125" t="s">
        <v>1476</v>
      </c>
      <c r="E125" t="s">
        <v>1477</v>
      </c>
      <c r="F125" t="s">
        <v>1478</v>
      </c>
      <c r="G125" t="s">
        <v>1478</v>
      </c>
      <c r="H125" t="s">
        <v>1476</v>
      </c>
      <c r="I125">
        <v>124</v>
      </c>
      <c r="J125" t="str">
        <f>VLOOKUP(A125,survey!$B$2:$C$118,2,FALSE)</f>
        <v>jdal6m</v>
      </c>
      <c r="K125">
        <f>VLOOKUP(A125,survey!$B$2:$F$118,4,FALSE)</f>
        <v>22</v>
      </c>
      <c r="L125" t="str">
        <f>VLOOKUP(A125,survey!$B$2:$F$118,5,FALSE)</f>
        <v>y</v>
      </c>
    </row>
    <row r="126" spans="1:12" ht="15" customHeight="1" x14ac:dyDescent="0.25">
      <c r="A126" t="s">
        <v>1498</v>
      </c>
      <c r="B126">
        <v>3</v>
      </c>
      <c r="C126" t="s">
        <v>1499</v>
      </c>
      <c r="D126" t="s">
        <v>1500</v>
      </c>
      <c r="E126" t="s">
        <v>1501</v>
      </c>
      <c r="F126" t="s">
        <v>1502</v>
      </c>
      <c r="G126" t="s">
        <v>1503</v>
      </c>
      <c r="H126" t="s">
        <v>1500</v>
      </c>
      <c r="I126">
        <v>125</v>
      </c>
      <c r="J126" t="str">
        <f>VLOOKUP(A126,survey!$B$2:$C$118,2,FALSE)</f>
        <v>jdal6m</v>
      </c>
      <c r="K126">
        <f>VLOOKUP(A126,survey!$B$2:$F$118,4,FALSE)</f>
        <v>22</v>
      </c>
      <c r="L126" t="str">
        <f>VLOOKUP(A126,survey!$B$2:$F$118,5,FALSE)</f>
        <v>y</v>
      </c>
    </row>
    <row r="127" spans="1:12" ht="15" customHeight="1" x14ac:dyDescent="0.25">
      <c r="A127" t="s">
        <v>1498</v>
      </c>
      <c r="B127">
        <v>4</v>
      </c>
      <c r="C127" t="s">
        <v>1273</v>
      </c>
      <c r="D127" t="s">
        <v>1504</v>
      </c>
      <c r="E127" t="s">
        <v>1450</v>
      </c>
      <c r="F127" t="s">
        <v>1276</v>
      </c>
      <c r="G127" t="s">
        <v>1277</v>
      </c>
      <c r="H127" t="s">
        <v>1504</v>
      </c>
      <c r="I127">
        <v>126</v>
      </c>
      <c r="J127" t="str">
        <f>VLOOKUP(A127,survey!$B$2:$C$118,2,FALSE)</f>
        <v>jdal6m</v>
      </c>
      <c r="K127">
        <f>VLOOKUP(A127,survey!$B$2:$F$118,4,FALSE)</f>
        <v>22</v>
      </c>
      <c r="L127" t="str">
        <f>VLOOKUP(A127,survey!$B$2:$F$118,5,FALSE)</f>
        <v>y</v>
      </c>
    </row>
    <row r="128" spans="1:12" ht="15" customHeight="1" x14ac:dyDescent="0.25">
      <c r="A128" t="s">
        <v>1505</v>
      </c>
      <c r="B128">
        <v>4</v>
      </c>
      <c r="C128" t="s">
        <v>1506</v>
      </c>
      <c r="D128" t="s">
        <v>1507</v>
      </c>
      <c r="E128" t="s">
        <v>1508</v>
      </c>
      <c r="F128" t="s">
        <v>1509</v>
      </c>
      <c r="G128" t="s">
        <v>1510</v>
      </c>
      <c r="H128" t="s">
        <v>1507</v>
      </c>
      <c r="I128">
        <v>127</v>
      </c>
      <c r="J128" t="str">
        <f>VLOOKUP(A128,survey!$B$2:$C$118,2,FALSE)</f>
        <v>cfrl6m</v>
      </c>
      <c r="K128">
        <f>VLOOKUP(A128,survey!$B$2:$F$118,4,FALSE)</f>
        <v>23</v>
      </c>
      <c r="L128" t="str">
        <f>VLOOKUP(A128,survey!$B$2:$F$118,5,FALSE)</f>
        <v>y</v>
      </c>
    </row>
    <row r="129" spans="1:12" ht="15" customHeight="1" x14ac:dyDescent="0.25">
      <c r="A129" t="s">
        <v>1505</v>
      </c>
      <c r="B129">
        <v>3</v>
      </c>
      <c r="C129" t="s">
        <v>1511</v>
      </c>
      <c r="D129" t="s">
        <v>1512</v>
      </c>
      <c r="E129" t="s">
        <v>1513</v>
      </c>
      <c r="F129" t="s">
        <v>1514</v>
      </c>
      <c r="G129" t="s">
        <v>1515</v>
      </c>
      <c r="H129" t="s">
        <v>1512</v>
      </c>
      <c r="I129">
        <v>128</v>
      </c>
      <c r="J129" t="str">
        <f>VLOOKUP(A129,survey!$B$2:$C$118,2,FALSE)</f>
        <v>cfrl6m</v>
      </c>
      <c r="K129">
        <f>VLOOKUP(A129,survey!$B$2:$F$118,4,FALSE)</f>
        <v>23</v>
      </c>
      <c r="L129" t="str">
        <f>VLOOKUP(A129,survey!$B$2:$F$118,5,FALSE)</f>
        <v>y</v>
      </c>
    </row>
    <row r="130" spans="1:12" ht="15" customHeight="1" x14ac:dyDescent="0.25">
      <c r="A130" t="s">
        <v>1505</v>
      </c>
      <c r="B130">
        <v>2</v>
      </c>
      <c r="C130" t="s">
        <v>1516</v>
      </c>
      <c r="D130" t="s">
        <v>1265</v>
      </c>
      <c r="E130" t="s">
        <v>1262</v>
      </c>
      <c r="F130" t="s">
        <v>1517</v>
      </c>
      <c r="G130" t="s">
        <v>1518</v>
      </c>
      <c r="H130" t="s">
        <v>1265</v>
      </c>
      <c r="I130">
        <v>129</v>
      </c>
      <c r="J130" t="str">
        <f>VLOOKUP(A130,survey!$B$2:$C$118,2,FALSE)</f>
        <v>cfrl6m</v>
      </c>
      <c r="K130">
        <f>VLOOKUP(A130,survey!$B$2:$F$118,4,FALSE)</f>
        <v>23</v>
      </c>
      <c r="L130" t="str">
        <f>VLOOKUP(A130,survey!$B$2:$F$118,5,FALSE)</f>
        <v>y</v>
      </c>
    </row>
    <row r="131" spans="1:12" ht="15" customHeight="1" x14ac:dyDescent="0.25">
      <c r="A131" t="s">
        <v>1505</v>
      </c>
      <c r="B131">
        <v>1</v>
      </c>
      <c r="C131" t="s">
        <v>1519</v>
      </c>
      <c r="D131" t="s">
        <v>1520</v>
      </c>
      <c r="E131" t="s">
        <v>1521</v>
      </c>
      <c r="F131" t="s">
        <v>1522</v>
      </c>
      <c r="G131" t="s">
        <v>1523</v>
      </c>
      <c r="H131" t="s">
        <v>1520</v>
      </c>
      <c r="I131">
        <v>130</v>
      </c>
      <c r="J131" t="str">
        <f>VLOOKUP(A131,survey!$B$2:$C$118,2,FALSE)</f>
        <v>cfrl6m</v>
      </c>
      <c r="K131">
        <f>VLOOKUP(A131,survey!$B$2:$F$118,4,FALSE)</f>
        <v>23</v>
      </c>
      <c r="L131" t="str">
        <f>VLOOKUP(A131,survey!$B$2:$F$118,5,FALSE)</f>
        <v>y</v>
      </c>
    </row>
    <row r="132" spans="1:12" ht="15" customHeight="1" x14ac:dyDescent="0.25">
      <c r="A132" t="s">
        <v>1505</v>
      </c>
      <c r="B132">
        <v>0</v>
      </c>
      <c r="C132" t="s">
        <v>1375</v>
      </c>
      <c r="D132" t="s">
        <v>1274</v>
      </c>
      <c r="E132" t="s">
        <v>1275</v>
      </c>
      <c r="F132" t="s">
        <v>1376</v>
      </c>
      <c r="G132" t="s">
        <v>1277</v>
      </c>
      <c r="H132" t="s">
        <v>1274</v>
      </c>
      <c r="I132">
        <v>131</v>
      </c>
      <c r="J132" t="str">
        <f>VLOOKUP(A132,survey!$B$2:$C$118,2,FALSE)</f>
        <v>cfrl6m</v>
      </c>
      <c r="K132">
        <f>VLOOKUP(A132,survey!$B$2:$F$118,4,FALSE)</f>
        <v>23</v>
      </c>
      <c r="L132" t="str">
        <f>VLOOKUP(A132,survey!$B$2:$F$118,5,FALSE)</f>
        <v>y</v>
      </c>
    </row>
    <row r="133" spans="1:12" ht="15" customHeight="1" x14ac:dyDescent="0.25">
      <c r="A133" t="s">
        <v>1505</v>
      </c>
      <c r="B133">
        <v>88</v>
      </c>
      <c r="C133" t="s">
        <v>1524</v>
      </c>
      <c r="D133" t="s">
        <v>1525</v>
      </c>
      <c r="E133" t="s">
        <v>1526</v>
      </c>
      <c r="F133" t="s">
        <v>1527</v>
      </c>
      <c r="G133" t="s">
        <v>1528</v>
      </c>
      <c r="H133" t="s">
        <v>1525</v>
      </c>
      <c r="I133">
        <v>132</v>
      </c>
      <c r="J133" t="str">
        <f>VLOOKUP(A133,survey!$B$2:$C$118,2,FALSE)</f>
        <v>cfrl6m</v>
      </c>
      <c r="K133">
        <f>VLOOKUP(A133,survey!$B$2:$F$118,4,FALSE)</f>
        <v>23</v>
      </c>
      <c r="L133" t="str">
        <f>VLOOKUP(A133,survey!$B$2:$F$118,5,FALSE)</f>
        <v>y</v>
      </c>
    </row>
    <row r="134" spans="1:12" ht="15" customHeight="1" x14ac:dyDescent="0.25">
      <c r="A134" t="s">
        <v>1529</v>
      </c>
      <c r="B134">
        <v>4</v>
      </c>
      <c r="C134" t="s">
        <v>1273</v>
      </c>
      <c r="D134" t="s">
        <v>1504</v>
      </c>
      <c r="E134" t="s">
        <v>1450</v>
      </c>
      <c r="F134" t="s">
        <v>1276</v>
      </c>
      <c r="G134" t="s">
        <v>1277</v>
      </c>
      <c r="H134" t="s">
        <v>1504</v>
      </c>
      <c r="I134">
        <v>133</v>
      </c>
      <c r="J134" t="str">
        <f>VLOOKUP(A134,survey!$B$2:$C$118,2,FALSE)</f>
        <v>fcac</v>
      </c>
      <c r="K134">
        <f>VLOOKUP(A134,survey!$B$2:$F$118,4,FALSE)</f>
        <v>26</v>
      </c>
      <c r="L134" t="str">
        <f>VLOOKUP(A134,survey!$B$2:$F$118,5,FALSE)</f>
        <v>y</v>
      </c>
    </row>
    <row r="135" spans="1:12" ht="15" customHeight="1" x14ac:dyDescent="0.25">
      <c r="A135" t="s">
        <v>1529</v>
      </c>
      <c r="B135">
        <v>3</v>
      </c>
      <c r="C135" t="s">
        <v>1451</v>
      </c>
      <c r="D135" t="s">
        <v>1452</v>
      </c>
      <c r="E135" t="s">
        <v>1530</v>
      </c>
      <c r="F135" t="s">
        <v>1454</v>
      </c>
      <c r="G135" t="s">
        <v>1469</v>
      </c>
      <c r="H135" t="s">
        <v>1452</v>
      </c>
      <c r="I135">
        <v>134</v>
      </c>
      <c r="J135" t="str">
        <f>VLOOKUP(A135,survey!$B$2:$C$118,2,FALSE)</f>
        <v>fcac</v>
      </c>
      <c r="K135">
        <f>VLOOKUP(A135,survey!$B$2:$F$118,4,FALSE)</f>
        <v>26</v>
      </c>
      <c r="L135" t="str">
        <f>VLOOKUP(A135,survey!$B$2:$F$118,5,FALSE)</f>
        <v>y</v>
      </c>
    </row>
    <row r="136" spans="1:12" ht="15" customHeight="1" x14ac:dyDescent="0.25">
      <c r="A136" t="s">
        <v>1529</v>
      </c>
      <c r="B136">
        <v>2</v>
      </c>
      <c r="C136" t="s">
        <v>1470</v>
      </c>
      <c r="D136" t="s">
        <v>1471</v>
      </c>
      <c r="E136" t="s">
        <v>1472</v>
      </c>
      <c r="F136" t="s">
        <v>1473</v>
      </c>
      <c r="G136" t="s">
        <v>1531</v>
      </c>
      <c r="H136" t="s">
        <v>1471</v>
      </c>
      <c r="I136">
        <v>135</v>
      </c>
      <c r="J136" t="str">
        <f>VLOOKUP(A136,survey!$B$2:$C$118,2,FALSE)</f>
        <v>fcac</v>
      </c>
      <c r="K136">
        <f>VLOOKUP(A136,survey!$B$2:$F$118,4,FALSE)</f>
        <v>26</v>
      </c>
      <c r="L136" t="str">
        <f>VLOOKUP(A136,survey!$B$2:$F$118,5,FALSE)</f>
        <v>y</v>
      </c>
    </row>
    <row r="137" spans="1:12" ht="15" customHeight="1" x14ac:dyDescent="0.25">
      <c r="A137" t="s">
        <v>1529</v>
      </c>
      <c r="B137">
        <v>1</v>
      </c>
      <c r="C137" t="s">
        <v>1475</v>
      </c>
      <c r="D137" t="s">
        <v>1476</v>
      </c>
      <c r="E137" t="s">
        <v>1477</v>
      </c>
      <c r="F137" t="s">
        <v>1478</v>
      </c>
      <c r="G137" t="s">
        <v>1478</v>
      </c>
      <c r="H137" t="s">
        <v>1476</v>
      </c>
      <c r="I137">
        <v>136</v>
      </c>
      <c r="J137" t="str">
        <f>VLOOKUP(A137,survey!$B$2:$C$118,2,FALSE)</f>
        <v>fcac</v>
      </c>
      <c r="K137">
        <f>VLOOKUP(A137,survey!$B$2:$F$118,4,FALSE)</f>
        <v>26</v>
      </c>
      <c r="L137" t="str">
        <f>VLOOKUP(A137,survey!$B$2:$F$118,5,FALSE)</f>
        <v>y</v>
      </c>
    </row>
    <row r="138" spans="1:12" ht="15" customHeight="1" x14ac:dyDescent="0.25">
      <c r="A138" t="s">
        <v>1529</v>
      </c>
      <c r="B138">
        <v>0</v>
      </c>
      <c r="C138" t="s">
        <v>1499</v>
      </c>
      <c r="D138" t="s">
        <v>1500</v>
      </c>
      <c r="E138" t="s">
        <v>1501</v>
      </c>
      <c r="F138" t="s">
        <v>1502</v>
      </c>
      <c r="G138" t="s">
        <v>1503</v>
      </c>
      <c r="H138" t="s">
        <v>1500</v>
      </c>
      <c r="I138">
        <v>137</v>
      </c>
      <c r="J138" t="str">
        <f>VLOOKUP(A138,survey!$B$2:$C$118,2,FALSE)</f>
        <v>fcac</v>
      </c>
      <c r="K138">
        <f>VLOOKUP(A138,survey!$B$2:$F$118,4,FALSE)</f>
        <v>26</v>
      </c>
      <c r="L138" t="str">
        <f>VLOOKUP(A138,survey!$B$2:$F$118,5,FALSE)</f>
        <v>y</v>
      </c>
    </row>
    <row r="139" spans="1:12" ht="15" customHeight="1" x14ac:dyDescent="0.25">
      <c r="A139" t="s">
        <v>1532</v>
      </c>
      <c r="B139">
        <v>0</v>
      </c>
      <c r="C139" t="s">
        <v>1533</v>
      </c>
      <c r="D139" t="s">
        <v>1534</v>
      </c>
      <c r="E139" t="s">
        <v>1535</v>
      </c>
      <c r="F139" t="s">
        <v>1536</v>
      </c>
      <c r="G139" t="s">
        <v>1537</v>
      </c>
      <c r="H139" t="s">
        <v>1534</v>
      </c>
      <c r="I139">
        <v>138</v>
      </c>
      <c r="J139" t="str">
        <f>VLOOKUP(A139,survey!$B$2:$C$118,2,FALSE)</f>
        <v>fssc</v>
      </c>
      <c r="K139">
        <f>VLOOKUP(A139,survey!$B$2:$F$118,4,FALSE)</f>
        <v>27</v>
      </c>
      <c r="L139" t="str">
        <f>VLOOKUP(A139,survey!$B$2:$F$118,5,FALSE)</f>
        <v>y</v>
      </c>
    </row>
    <row r="140" spans="1:12" ht="15" customHeight="1" x14ac:dyDescent="0.25">
      <c r="A140" t="s">
        <v>1532</v>
      </c>
      <c r="B140">
        <v>1</v>
      </c>
      <c r="C140" t="s">
        <v>1538</v>
      </c>
      <c r="D140" t="s">
        <v>1539</v>
      </c>
      <c r="E140" t="s">
        <v>1540</v>
      </c>
      <c r="F140" t="s">
        <v>1541</v>
      </c>
      <c r="G140" t="s">
        <v>1542</v>
      </c>
      <c r="H140" t="s">
        <v>1539</v>
      </c>
      <c r="I140">
        <v>139</v>
      </c>
      <c r="J140" t="str">
        <f>VLOOKUP(A140,survey!$B$2:$C$118,2,FALSE)</f>
        <v>fssc</v>
      </c>
      <c r="K140">
        <f>VLOOKUP(A140,survey!$B$2:$F$118,4,FALSE)</f>
        <v>27</v>
      </c>
      <c r="L140" t="str">
        <f>VLOOKUP(A140,survey!$B$2:$F$118,5,FALSE)</f>
        <v>y</v>
      </c>
    </row>
    <row r="141" spans="1:12" ht="15" customHeight="1" x14ac:dyDescent="0.25">
      <c r="A141" t="s">
        <v>1532</v>
      </c>
      <c r="B141">
        <v>2</v>
      </c>
      <c r="C141" t="s">
        <v>1543</v>
      </c>
      <c r="D141" t="s">
        <v>1544</v>
      </c>
      <c r="E141" t="s">
        <v>1545</v>
      </c>
      <c r="F141" t="s">
        <v>1546</v>
      </c>
      <c r="G141" t="s">
        <v>1547</v>
      </c>
      <c r="H141" t="s">
        <v>1548</v>
      </c>
      <c r="I141">
        <v>140</v>
      </c>
      <c r="J141" t="str">
        <f>VLOOKUP(A141,survey!$B$2:$C$118,2,FALSE)</f>
        <v>fssc</v>
      </c>
      <c r="K141">
        <f>VLOOKUP(A141,survey!$B$2:$F$118,4,FALSE)</f>
        <v>27</v>
      </c>
      <c r="L141" t="str">
        <f>VLOOKUP(A141,survey!$B$2:$F$118,5,FALSE)</f>
        <v>y</v>
      </c>
    </row>
    <row r="142" spans="1:12" ht="15" customHeight="1" x14ac:dyDescent="0.25">
      <c r="A142" t="s">
        <v>1532</v>
      </c>
      <c r="B142">
        <v>3</v>
      </c>
      <c r="C142" t="s">
        <v>1549</v>
      </c>
      <c r="D142" t="s">
        <v>1550</v>
      </c>
      <c r="E142" t="s">
        <v>1551</v>
      </c>
      <c r="F142" t="s">
        <v>1552</v>
      </c>
      <c r="G142" t="s">
        <v>1553</v>
      </c>
      <c r="H142" t="s">
        <v>1550</v>
      </c>
      <c r="I142">
        <v>141</v>
      </c>
      <c r="J142" t="str">
        <f>VLOOKUP(A142,survey!$B$2:$C$118,2,FALSE)</f>
        <v>fssc</v>
      </c>
      <c r="K142">
        <f>VLOOKUP(A142,survey!$B$2:$F$118,4,FALSE)</f>
        <v>27</v>
      </c>
      <c r="L142" t="str">
        <f>VLOOKUP(A142,survey!$B$2:$F$118,5,FALSE)</f>
        <v>y</v>
      </c>
    </row>
    <row r="143" spans="1:12" ht="15" customHeight="1" x14ac:dyDescent="0.25">
      <c r="A143" t="s">
        <v>1532</v>
      </c>
      <c r="B143">
        <v>4</v>
      </c>
      <c r="C143" t="s">
        <v>1554</v>
      </c>
      <c r="D143" t="s">
        <v>1555</v>
      </c>
      <c r="E143" t="s">
        <v>1556</v>
      </c>
      <c r="F143" t="s">
        <v>1557</v>
      </c>
      <c r="G143" t="s">
        <v>1558</v>
      </c>
      <c r="H143" t="s">
        <v>1559</v>
      </c>
      <c r="I143">
        <v>142</v>
      </c>
      <c r="J143" t="str">
        <f>VLOOKUP(A143,survey!$B$2:$C$118,2,FALSE)</f>
        <v>fssc</v>
      </c>
      <c r="K143">
        <f>VLOOKUP(A143,survey!$B$2:$F$118,4,FALSE)</f>
        <v>27</v>
      </c>
      <c r="L143" t="str">
        <f>VLOOKUP(A143,survey!$B$2:$F$118,5,FALSE)</f>
        <v>y</v>
      </c>
    </row>
    <row r="144" spans="1:12" ht="15" customHeight="1" x14ac:dyDescent="0.25">
      <c r="A144" t="s">
        <v>1532</v>
      </c>
      <c r="B144">
        <v>88</v>
      </c>
      <c r="C144" t="s">
        <v>1524</v>
      </c>
      <c r="D144" t="s">
        <v>1525</v>
      </c>
      <c r="E144" t="s">
        <v>1526</v>
      </c>
      <c r="F144" t="s">
        <v>1527</v>
      </c>
      <c r="G144" t="s">
        <v>1528</v>
      </c>
      <c r="H144" t="s">
        <v>1525</v>
      </c>
      <c r="I144">
        <v>143</v>
      </c>
      <c r="J144" t="str">
        <f>VLOOKUP(A144,survey!$B$2:$C$118,2,FALSE)</f>
        <v>fssc</v>
      </c>
      <c r="K144">
        <f>VLOOKUP(A144,survey!$B$2:$F$118,4,FALSE)</f>
        <v>27</v>
      </c>
      <c r="L144" t="str">
        <f>VLOOKUP(A144,survey!$B$2:$F$118,5,FALSE)</f>
        <v>y</v>
      </c>
    </row>
    <row r="145" spans="1:12" ht="15" customHeight="1" x14ac:dyDescent="0.25">
      <c r="A145" t="s">
        <v>1560</v>
      </c>
      <c r="B145">
        <v>0</v>
      </c>
      <c r="C145" t="s">
        <v>1506</v>
      </c>
      <c r="D145" t="s">
        <v>1507</v>
      </c>
      <c r="E145" t="s">
        <v>1508</v>
      </c>
      <c r="F145" t="s">
        <v>1509</v>
      </c>
      <c r="G145" t="s">
        <v>1510</v>
      </c>
      <c r="H145" t="s">
        <v>1507</v>
      </c>
      <c r="I145">
        <v>144</v>
      </c>
      <c r="J145" t="str">
        <f>VLOOKUP(A145,survey!$B$2:$C$118,2,FALSE)</f>
        <v>fsfc</v>
      </c>
      <c r="K145">
        <f>VLOOKUP(A145,survey!$B$2:$F$118,4,FALSE)</f>
        <v>28</v>
      </c>
      <c r="L145" t="str">
        <f>VLOOKUP(A145,survey!$B$2:$F$118,5,FALSE)</f>
        <v>y</v>
      </c>
    </row>
    <row r="146" spans="1:12" ht="15" customHeight="1" x14ac:dyDescent="0.25">
      <c r="A146" t="s">
        <v>1560</v>
      </c>
      <c r="B146">
        <v>1</v>
      </c>
      <c r="C146" t="s">
        <v>1511</v>
      </c>
      <c r="D146" t="s">
        <v>1512</v>
      </c>
      <c r="E146" t="s">
        <v>1513</v>
      </c>
      <c r="F146" t="s">
        <v>1514</v>
      </c>
      <c r="G146" t="s">
        <v>1515</v>
      </c>
      <c r="H146" t="s">
        <v>1512</v>
      </c>
      <c r="I146">
        <v>145</v>
      </c>
      <c r="J146" t="str">
        <f>VLOOKUP(A146,survey!$B$2:$C$118,2,FALSE)</f>
        <v>fsfc</v>
      </c>
      <c r="K146">
        <f>VLOOKUP(A146,survey!$B$2:$F$118,4,FALSE)</f>
        <v>28</v>
      </c>
      <c r="L146" t="str">
        <f>VLOOKUP(A146,survey!$B$2:$F$118,5,FALSE)</f>
        <v>y</v>
      </c>
    </row>
    <row r="147" spans="1:12" ht="15" customHeight="1" x14ac:dyDescent="0.25">
      <c r="A147" t="s">
        <v>1560</v>
      </c>
      <c r="B147">
        <v>2</v>
      </c>
      <c r="C147" t="s">
        <v>1516</v>
      </c>
      <c r="D147" t="s">
        <v>1265</v>
      </c>
      <c r="E147" t="s">
        <v>1262</v>
      </c>
      <c r="F147" t="s">
        <v>1517</v>
      </c>
      <c r="G147" t="s">
        <v>1518</v>
      </c>
      <c r="H147" t="s">
        <v>1265</v>
      </c>
      <c r="I147">
        <v>146</v>
      </c>
      <c r="J147" t="str">
        <f>VLOOKUP(A147,survey!$B$2:$C$118,2,FALSE)</f>
        <v>fsfc</v>
      </c>
      <c r="K147">
        <f>VLOOKUP(A147,survey!$B$2:$F$118,4,FALSE)</f>
        <v>28</v>
      </c>
      <c r="L147" t="str">
        <f>VLOOKUP(A147,survey!$B$2:$F$118,5,FALSE)</f>
        <v>y</v>
      </c>
    </row>
    <row r="148" spans="1:12" ht="15" customHeight="1" x14ac:dyDescent="0.25">
      <c r="A148" t="s">
        <v>1560</v>
      </c>
      <c r="B148">
        <v>3</v>
      </c>
      <c r="C148" t="s">
        <v>1519</v>
      </c>
      <c r="D148" t="s">
        <v>1520</v>
      </c>
      <c r="E148" t="s">
        <v>1521</v>
      </c>
      <c r="F148" t="s">
        <v>1522</v>
      </c>
      <c r="G148" t="s">
        <v>1523</v>
      </c>
      <c r="H148" t="s">
        <v>1520</v>
      </c>
      <c r="I148">
        <v>147</v>
      </c>
      <c r="J148" t="str">
        <f>VLOOKUP(A148,survey!$B$2:$C$118,2,FALSE)</f>
        <v>fsfc</v>
      </c>
      <c r="K148">
        <f>VLOOKUP(A148,survey!$B$2:$F$118,4,FALSE)</f>
        <v>28</v>
      </c>
      <c r="L148" t="str">
        <f>VLOOKUP(A148,survey!$B$2:$F$118,5,FALSE)</f>
        <v>y</v>
      </c>
    </row>
    <row r="149" spans="1:12" ht="15" customHeight="1" x14ac:dyDescent="0.25">
      <c r="A149" t="s">
        <v>1560</v>
      </c>
      <c r="B149">
        <v>4</v>
      </c>
      <c r="C149" t="s">
        <v>1375</v>
      </c>
      <c r="D149" t="s">
        <v>1274</v>
      </c>
      <c r="E149" t="s">
        <v>1275</v>
      </c>
      <c r="F149" t="s">
        <v>1376</v>
      </c>
      <c r="G149" t="s">
        <v>1277</v>
      </c>
      <c r="H149" t="s">
        <v>1274</v>
      </c>
      <c r="I149">
        <v>148</v>
      </c>
      <c r="J149" t="str">
        <f>VLOOKUP(A149,survey!$B$2:$C$118,2,FALSE)</f>
        <v>fsfc</v>
      </c>
      <c r="K149">
        <f>VLOOKUP(A149,survey!$B$2:$F$118,4,FALSE)</f>
        <v>28</v>
      </c>
      <c r="L149" t="str">
        <f>VLOOKUP(A149,survey!$B$2:$F$118,5,FALSE)</f>
        <v>y</v>
      </c>
    </row>
    <row r="150" spans="1:12" ht="15" customHeight="1" x14ac:dyDescent="0.25">
      <c r="A150" t="s">
        <v>1560</v>
      </c>
      <c r="B150">
        <v>88</v>
      </c>
      <c r="C150" t="s">
        <v>1524</v>
      </c>
      <c r="D150" t="s">
        <v>1525</v>
      </c>
      <c r="E150" t="s">
        <v>1526</v>
      </c>
      <c r="F150" t="s">
        <v>1527</v>
      </c>
      <c r="G150" t="s">
        <v>1528</v>
      </c>
      <c r="H150" t="s">
        <v>1525</v>
      </c>
      <c r="I150">
        <v>149</v>
      </c>
      <c r="J150" t="str">
        <f>VLOOKUP(A150,survey!$B$2:$C$118,2,FALSE)</f>
        <v>fsfc</v>
      </c>
      <c r="K150">
        <f>VLOOKUP(A150,survey!$B$2:$F$118,4,FALSE)</f>
        <v>28</v>
      </c>
      <c r="L150" t="str">
        <f>VLOOKUP(A150,survey!$B$2:$F$118,5,FALSE)</f>
        <v>y</v>
      </c>
    </row>
    <row r="151" spans="1:12" ht="15" customHeight="1" x14ac:dyDescent="0.25">
      <c r="A151" t="s">
        <v>1561</v>
      </c>
      <c r="B151">
        <v>4</v>
      </c>
      <c r="C151" t="s">
        <v>1273</v>
      </c>
      <c r="D151" t="s">
        <v>1449</v>
      </c>
      <c r="E151" t="s">
        <v>1450</v>
      </c>
      <c r="F151" t="s">
        <v>1276</v>
      </c>
      <c r="G151" t="s">
        <v>1277</v>
      </c>
      <c r="H151" t="s">
        <v>1449</v>
      </c>
      <c r="I151">
        <v>150</v>
      </c>
      <c r="J151" t="str">
        <f>VLOOKUP(A151,survey!$B$2:$C$118,2,FALSE)</f>
        <v>fko6m</v>
      </c>
      <c r="K151">
        <f>VLOOKUP(A151,survey!$B$2:$F$118,4,FALSE)</f>
        <v>29</v>
      </c>
      <c r="L151" t="str">
        <f>VLOOKUP(A151,survey!$B$2:$F$118,5,FALSE)</f>
        <v>y</v>
      </c>
    </row>
    <row r="152" spans="1:12" ht="15" customHeight="1" x14ac:dyDescent="0.25">
      <c r="A152" t="s">
        <v>1561</v>
      </c>
      <c r="B152">
        <v>3</v>
      </c>
      <c r="C152" t="s">
        <v>1562</v>
      </c>
      <c r="D152" t="s">
        <v>1563</v>
      </c>
      <c r="E152" t="s">
        <v>1564</v>
      </c>
      <c r="F152" t="s">
        <v>1565</v>
      </c>
      <c r="G152" t="s">
        <v>1566</v>
      </c>
      <c r="H152" t="s">
        <v>1563</v>
      </c>
      <c r="I152">
        <v>151</v>
      </c>
      <c r="J152" t="str">
        <f>VLOOKUP(A152,survey!$B$2:$C$118,2,FALSE)</f>
        <v>fko6m</v>
      </c>
      <c r="K152">
        <f>VLOOKUP(A152,survey!$B$2:$F$118,4,FALSE)</f>
        <v>29</v>
      </c>
      <c r="L152" t="str">
        <f>VLOOKUP(A152,survey!$B$2:$F$118,5,FALSE)</f>
        <v>y</v>
      </c>
    </row>
    <row r="153" spans="1:12" ht="15" customHeight="1" x14ac:dyDescent="0.25">
      <c r="A153" t="s">
        <v>1561</v>
      </c>
      <c r="B153">
        <v>2</v>
      </c>
      <c r="C153" t="s">
        <v>1567</v>
      </c>
      <c r="D153" t="s">
        <v>1568</v>
      </c>
      <c r="E153" t="s">
        <v>1569</v>
      </c>
      <c r="F153" t="s">
        <v>1570</v>
      </c>
      <c r="G153" t="s">
        <v>1571</v>
      </c>
      <c r="H153" t="s">
        <v>1568</v>
      </c>
      <c r="I153">
        <v>152</v>
      </c>
      <c r="J153" t="str">
        <f>VLOOKUP(A153,survey!$B$2:$C$118,2,FALSE)</f>
        <v>fko6m</v>
      </c>
      <c r="K153">
        <f>VLOOKUP(A153,survey!$B$2:$F$118,4,FALSE)</f>
        <v>29</v>
      </c>
      <c r="L153" t="str">
        <f>VLOOKUP(A153,survey!$B$2:$F$118,5,FALSE)</f>
        <v>y</v>
      </c>
    </row>
    <row r="154" spans="1:12" ht="15" customHeight="1" x14ac:dyDescent="0.25">
      <c r="A154" t="s">
        <v>1561</v>
      </c>
      <c r="B154">
        <v>1</v>
      </c>
      <c r="C154" t="s">
        <v>1572</v>
      </c>
      <c r="D154" t="s">
        <v>1573</v>
      </c>
      <c r="E154" t="s">
        <v>1574</v>
      </c>
      <c r="F154" t="s">
        <v>1575</v>
      </c>
      <c r="G154" t="s">
        <v>1576</v>
      </c>
      <c r="H154" t="s">
        <v>1573</v>
      </c>
      <c r="I154">
        <v>153</v>
      </c>
      <c r="J154" t="str">
        <f>VLOOKUP(A154,survey!$B$2:$C$118,2,FALSE)</f>
        <v>fko6m</v>
      </c>
      <c r="K154">
        <f>VLOOKUP(A154,survey!$B$2:$F$118,4,FALSE)</f>
        <v>29</v>
      </c>
      <c r="L154" t="str">
        <f>VLOOKUP(A154,survey!$B$2:$F$118,5,FALSE)</f>
        <v>y</v>
      </c>
    </row>
    <row r="155" spans="1:12" ht="15" customHeight="1" x14ac:dyDescent="0.25">
      <c r="A155" t="s">
        <v>1561</v>
      </c>
      <c r="B155">
        <v>0</v>
      </c>
      <c r="C155" t="s">
        <v>1577</v>
      </c>
      <c r="D155" t="s">
        <v>1578</v>
      </c>
      <c r="E155" t="s">
        <v>1579</v>
      </c>
      <c r="F155" t="s">
        <v>1579</v>
      </c>
      <c r="G155" t="s">
        <v>1580</v>
      </c>
      <c r="H155" t="s">
        <v>1578</v>
      </c>
      <c r="I155">
        <v>154</v>
      </c>
      <c r="J155" t="str">
        <f>VLOOKUP(A155,survey!$B$2:$C$118,2,FALSE)</f>
        <v>fko6m</v>
      </c>
      <c r="K155">
        <f>VLOOKUP(A155,survey!$B$2:$F$118,4,FALSE)</f>
        <v>29</v>
      </c>
      <c r="L155" t="str">
        <f>VLOOKUP(A155,survey!$B$2:$F$118,5,FALSE)</f>
        <v>y</v>
      </c>
    </row>
    <row r="156" spans="1:12" ht="15" customHeight="1" x14ac:dyDescent="0.25">
      <c r="A156" t="s">
        <v>1561</v>
      </c>
      <c r="B156">
        <v>88</v>
      </c>
      <c r="C156" t="s">
        <v>1524</v>
      </c>
      <c r="D156" t="s">
        <v>1525</v>
      </c>
      <c r="E156" t="s">
        <v>1526</v>
      </c>
      <c r="F156" t="s">
        <v>1527</v>
      </c>
      <c r="G156" t="s">
        <v>1528</v>
      </c>
      <c r="H156" t="s">
        <v>1525</v>
      </c>
      <c r="I156">
        <v>155</v>
      </c>
      <c r="J156" t="str">
        <f>VLOOKUP(A156,survey!$B$2:$C$118,2,FALSE)</f>
        <v>fko6m</v>
      </c>
      <c r="K156">
        <f>VLOOKUP(A156,survey!$B$2:$F$118,4,FALSE)</f>
        <v>29</v>
      </c>
      <c r="L156" t="str">
        <f>VLOOKUP(A156,survey!$B$2:$F$118,5,FALSE)</f>
        <v>y</v>
      </c>
    </row>
    <row r="157" spans="1:12" ht="15" customHeight="1" x14ac:dyDescent="0.25">
      <c r="A157" t="s">
        <v>1581</v>
      </c>
      <c r="B157">
        <v>4</v>
      </c>
      <c r="C157" t="s">
        <v>1490</v>
      </c>
      <c r="D157" t="s">
        <v>1491</v>
      </c>
      <c r="E157" t="s">
        <v>1492</v>
      </c>
      <c r="F157" t="s">
        <v>1493</v>
      </c>
      <c r="G157" t="s">
        <v>1494</v>
      </c>
      <c r="H157" t="s">
        <v>1491</v>
      </c>
      <c r="I157">
        <v>156</v>
      </c>
      <c r="J157" t="str">
        <f>VLOOKUP(A157,survey!$B$2:$C$118,2,FALSE)</f>
        <v>hwipl6m</v>
      </c>
      <c r="K157">
        <f>VLOOKUP(A157,survey!$B$2:$F$118,4,FALSE)</f>
        <v>30</v>
      </c>
      <c r="L157" t="str">
        <f>VLOOKUP(A157,survey!$B$2:$F$118,5,FALSE)</f>
        <v>y</v>
      </c>
    </row>
    <row r="158" spans="1:12" ht="15" customHeight="1" x14ac:dyDescent="0.25">
      <c r="A158" t="s">
        <v>1581</v>
      </c>
      <c r="B158">
        <v>3</v>
      </c>
      <c r="C158" t="s">
        <v>1250</v>
      </c>
      <c r="D158" t="s">
        <v>1251</v>
      </c>
      <c r="E158" t="s">
        <v>1252</v>
      </c>
      <c r="F158" t="s">
        <v>1253</v>
      </c>
      <c r="G158" t="s">
        <v>1254</v>
      </c>
      <c r="H158" t="s">
        <v>1251</v>
      </c>
      <c r="I158">
        <v>157</v>
      </c>
      <c r="J158" t="str">
        <f>VLOOKUP(A158,survey!$B$2:$C$118,2,FALSE)</f>
        <v>hwipl6m</v>
      </c>
      <c r="K158">
        <f>VLOOKUP(A158,survey!$B$2:$F$118,4,FALSE)</f>
        <v>30</v>
      </c>
      <c r="L158" t="str">
        <f>VLOOKUP(A158,survey!$B$2:$F$118,5,FALSE)</f>
        <v>y</v>
      </c>
    </row>
    <row r="159" spans="1:12" ht="15" customHeight="1" x14ac:dyDescent="0.25">
      <c r="A159" t="s">
        <v>1581</v>
      </c>
      <c r="B159">
        <v>2</v>
      </c>
      <c r="C159" t="s">
        <v>1255</v>
      </c>
      <c r="D159" t="s">
        <v>1256</v>
      </c>
      <c r="E159" t="s">
        <v>1257</v>
      </c>
      <c r="F159" t="s">
        <v>1258</v>
      </c>
      <c r="G159" t="s">
        <v>1259</v>
      </c>
      <c r="H159" t="s">
        <v>1256</v>
      </c>
      <c r="I159">
        <v>158</v>
      </c>
      <c r="J159" t="str">
        <f>VLOOKUP(A159,survey!$B$2:$C$118,2,FALSE)</f>
        <v>hwipl6m</v>
      </c>
      <c r="K159">
        <f>VLOOKUP(A159,survey!$B$2:$F$118,4,FALSE)</f>
        <v>30</v>
      </c>
      <c r="L159" t="str">
        <f>VLOOKUP(A159,survey!$B$2:$F$118,5,FALSE)</f>
        <v>y</v>
      </c>
    </row>
    <row r="160" spans="1:12" ht="15" customHeight="1" x14ac:dyDescent="0.25">
      <c r="A160" t="s">
        <v>1581</v>
      </c>
      <c r="B160">
        <v>1</v>
      </c>
      <c r="C160" t="s">
        <v>1260</v>
      </c>
      <c r="D160" t="s">
        <v>1261</v>
      </c>
      <c r="E160" t="s">
        <v>1262</v>
      </c>
      <c r="F160" t="s">
        <v>1263</v>
      </c>
      <c r="G160" t="s">
        <v>1264</v>
      </c>
      <c r="H160" t="s">
        <v>1495</v>
      </c>
      <c r="I160">
        <v>159</v>
      </c>
      <c r="J160" t="str">
        <f>VLOOKUP(A160,survey!$B$2:$C$118,2,FALSE)</f>
        <v>hwipl6m</v>
      </c>
      <c r="K160">
        <f>VLOOKUP(A160,survey!$B$2:$F$118,4,FALSE)</f>
        <v>30</v>
      </c>
      <c r="L160" t="str">
        <f>VLOOKUP(A160,survey!$B$2:$F$118,5,FALSE)</f>
        <v>y</v>
      </c>
    </row>
    <row r="161" spans="1:12" ht="15" customHeight="1" x14ac:dyDescent="0.25">
      <c r="A161" t="s">
        <v>1581</v>
      </c>
      <c r="B161">
        <v>0</v>
      </c>
      <c r="C161" t="s">
        <v>1496</v>
      </c>
      <c r="D161" t="s">
        <v>1274</v>
      </c>
      <c r="E161" t="s">
        <v>1275</v>
      </c>
      <c r="F161" t="s">
        <v>1497</v>
      </c>
      <c r="G161" t="s">
        <v>1277</v>
      </c>
      <c r="H161" t="s">
        <v>1274</v>
      </c>
      <c r="I161">
        <v>160</v>
      </c>
      <c r="J161" t="str">
        <f>VLOOKUP(A161,survey!$B$2:$C$118,2,FALSE)</f>
        <v>hwipl6m</v>
      </c>
      <c r="K161">
        <f>VLOOKUP(A161,survey!$B$2:$F$118,4,FALSE)</f>
        <v>30</v>
      </c>
      <c r="L161" t="str">
        <f>VLOOKUP(A161,survey!$B$2:$F$118,5,FALSE)</f>
        <v>y</v>
      </c>
    </row>
    <row r="162" spans="1:12" ht="15" customHeight="1" x14ac:dyDescent="0.25">
      <c r="A162" t="s">
        <v>1582</v>
      </c>
      <c r="B162">
        <v>4</v>
      </c>
      <c r="C162" t="s">
        <v>1273</v>
      </c>
      <c r="D162" t="s">
        <v>1449</v>
      </c>
      <c r="E162" t="s">
        <v>1450</v>
      </c>
      <c r="F162" t="s">
        <v>1276</v>
      </c>
      <c r="G162" t="s">
        <v>1277</v>
      </c>
      <c r="H162" t="s">
        <v>1449</v>
      </c>
      <c r="I162">
        <v>161</v>
      </c>
      <c r="J162" t="str">
        <f>VLOOKUP(A162,survey!$B$2:$C$118,2,FALSE)</f>
        <v>fwipc</v>
      </c>
      <c r="K162">
        <f>VLOOKUP(A162,survey!$B$2:$F$118,4,FALSE)</f>
        <v>31</v>
      </c>
      <c r="L162" t="str">
        <f>VLOOKUP(A162,survey!$B$2:$F$118,5,FALSE)</f>
        <v>y</v>
      </c>
    </row>
    <row r="163" spans="1:12" ht="15" customHeight="1" x14ac:dyDescent="0.25">
      <c r="A163" t="s">
        <v>1582</v>
      </c>
      <c r="B163">
        <v>3</v>
      </c>
      <c r="C163" t="s">
        <v>1562</v>
      </c>
      <c r="D163" t="s">
        <v>1563</v>
      </c>
      <c r="E163" t="s">
        <v>1564</v>
      </c>
      <c r="F163" t="s">
        <v>1565</v>
      </c>
      <c r="G163" t="s">
        <v>1566</v>
      </c>
      <c r="H163" t="s">
        <v>1563</v>
      </c>
      <c r="I163">
        <v>162</v>
      </c>
      <c r="J163" t="str">
        <f>VLOOKUP(A163,survey!$B$2:$C$118,2,FALSE)</f>
        <v>fwipc</v>
      </c>
      <c r="K163">
        <f>VLOOKUP(A163,survey!$B$2:$F$118,4,FALSE)</f>
        <v>31</v>
      </c>
      <c r="L163" t="str">
        <f>VLOOKUP(A163,survey!$B$2:$F$118,5,FALSE)</f>
        <v>y</v>
      </c>
    </row>
    <row r="164" spans="1:12" ht="15" customHeight="1" x14ac:dyDescent="0.25">
      <c r="A164" t="s">
        <v>1582</v>
      </c>
      <c r="B164">
        <v>2</v>
      </c>
      <c r="C164" t="s">
        <v>1567</v>
      </c>
      <c r="D164" t="s">
        <v>1568</v>
      </c>
      <c r="E164" t="s">
        <v>1569</v>
      </c>
      <c r="F164" t="s">
        <v>1570</v>
      </c>
      <c r="G164" t="s">
        <v>1571</v>
      </c>
      <c r="H164" t="s">
        <v>1568</v>
      </c>
      <c r="I164">
        <v>163</v>
      </c>
      <c r="J164" t="str">
        <f>VLOOKUP(A164,survey!$B$2:$C$118,2,FALSE)</f>
        <v>fwipc</v>
      </c>
      <c r="K164">
        <f>VLOOKUP(A164,survey!$B$2:$F$118,4,FALSE)</f>
        <v>31</v>
      </c>
      <c r="L164" t="str">
        <f>VLOOKUP(A164,survey!$B$2:$F$118,5,FALSE)</f>
        <v>y</v>
      </c>
    </row>
    <row r="165" spans="1:12" ht="15" customHeight="1" x14ac:dyDescent="0.25">
      <c r="A165" t="s">
        <v>1582</v>
      </c>
      <c r="B165">
        <v>1</v>
      </c>
      <c r="C165" t="s">
        <v>1572</v>
      </c>
      <c r="D165" t="s">
        <v>1573</v>
      </c>
      <c r="E165" t="s">
        <v>1574</v>
      </c>
      <c r="F165" t="s">
        <v>1575</v>
      </c>
      <c r="G165" t="s">
        <v>1576</v>
      </c>
      <c r="H165" t="s">
        <v>1573</v>
      </c>
      <c r="I165">
        <v>164</v>
      </c>
      <c r="J165" t="str">
        <f>VLOOKUP(A165,survey!$B$2:$C$118,2,FALSE)</f>
        <v>fwipc</v>
      </c>
      <c r="K165">
        <f>VLOOKUP(A165,survey!$B$2:$F$118,4,FALSE)</f>
        <v>31</v>
      </c>
      <c r="L165" t="str">
        <f>VLOOKUP(A165,survey!$B$2:$F$118,5,FALSE)</f>
        <v>y</v>
      </c>
    </row>
    <row r="166" spans="1:12" ht="15" customHeight="1" x14ac:dyDescent="0.25">
      <c r="A166" t="s">
        <v>1582</v>
      </c>
      <c r="B166">
        <v>0</v>
      </c>
      <c r="C166" t="s">
        <v>1577</v>
      </c>
      <c r="D166" t="s">
        <v>1578</v>
      </c>
      <c r="E166" t="s">
        <v>1579</v>
      </c>
      <c r="F166" t="s">
        <v>1579</v>
      </c>
      <c r="G166" t="s">
        <v>1580</v>
      </c>
      <c r="H166" t="s">
        <v>1578</v>
      </c>
      <c r="I166">
        <v>165</v>
      </c>
      <c r="J166" t="str">
        <f>VLOOKUP(A166,survey!$B$2:$C$118,2,FALSE)</f>
        <v>fwipc</v>
      </c>
      <c r="K166">
        <f>VLOOKUP(A166,survey!$B$2:$F$118,4,FALSE)</f>
        <v>31</v>
      </c>
      <c r="L166" t="str">
        <f>VLOOKUP(A166,survey!$B$2:$F$118,5,FALSE)</f>
        <v>y</v>
      </c>
    </row>
    <row r="167" spans="1:12" ht="15" customHeight="1" x14ac:dyDescent="0.25">
      <c r="A167" t="s">
        <v>1582</v>
      </c>
      <c r="B167">
        <v>88</v>
      </c>
      <c r="C167" t="s">
        <v>1524</v>
      </c>
      <c r="D167" t="s">
        <v>1525</v>
      </c>
      <c r="E167" t="s">
        <v>1526</v>
      </c>
      <c r="F167" t="s">
        <v>1527</v>
      </c>
      <c r="G167" t="s">
        <v>1528</v>
      </c>
      <c r="H167" t="s">
        <v>1525</v>
      </c>
      <c r="I167">
        <v>166</v>
      </c>
      <c r="J167" t="str">
        <f>VLOOKUP(A167,survey!$B$2:$C$118,2,FALSE)</f>
        <v>fwipc</v>
      </c>
      <c r="K167">
        <f>VLOOKUP(A167,survey!$B$2:$F$118,4,FALSE)</f>
        <v>31</v>
      </c>
      <c r="L167" t="str">
        <f>VLOOKUP(A167,survey!$B$2:$F$118,5,FALSE)</f>
        <v>y</v>
      </c>
    </row>
    <row r="168" spans="1:12" s="22" customFormat="1" ht="15" customHeight="1" x14ac:dyDescent="0.25">
      <c r="A168" s="22" t="s">
        <v>821</v>
      </c>
      <c r="B168" s="22">
        <v>0</v>
      </c>
      <c r="C168" s="22" t="s">
        <v>1583</v>
      </c>
      <c r="D168" s="22" t="s">
        <v>1584</v>
      </c>
      <c r="E168" s="22" t="s">
        <v>1585</v>
      </c>
      <c r="F168" s="22" t="s">
        <v>1586</v>
      </c>
      <c r="G168" s="22" t="s">
        <v>1587</v>
      </c>
      <c r="H168" s="23" t="s">
        <v>1588</v>
      </c>
      <c r="I168" s="22">
        <v>167</v>
      </c>
      <c r="J168" s="22" t="str">
        <f>VLOOKUP(A168,survey!$B$2:$C$118,2,FALSE)</f>
        <v>hcmo</v>
      </c>
      <c r="K168" s="22">
        <f>VLOOKUP(A168,survey!$B$2:$F$118,4,FALSE)</f>
        <v>1</v>
      </c>
      <c r="L168" s="22" t="str">
        <f>VLOOKUP(A168,survey!$B$2:$F$118,5,FALSE)</f>
        <v>y</v>
      </c>
    </row>
    <row r="169" spans="1:12" s="22" customFormat="1" ht="15" customHeight="1" x14ac:dyDescent="0.25">
      <c r="A169" s="22" t="s">
        <v>821</v>
      </c>
      <c r="B169" s="22">
        <v>1</v>
      </c>
      <c r="C169" s="22" t="s">
        <v>1589</v>
      </c>
      <c r="D169" s="22" t="s">
        <v>1590</v>
      </c>
      <c r="E169" s="22" t="s">
        <v>1591</v>
      </c>
      <c r="F169" s="22" t="s">
        <v>1592</v>
      </c>
      <c r="G169" s="22" t="s">
        <v>1593</v>
      </c>
      <c r="H169" s="23" t="s">
        <v>1594</v>
      </c>
      <c r="I169" s="22">
        <v>168</v>
      </c>
      <c r="J169" s="22" t="str">
        <f>VLOOKUP(A169,survey!$B$2:$C$118,2,FALSE)</f>
        <v>hcmo</v>
      </c>
      <c r="K169" s="22">
        <f>VLOOKUP(A169,survey!$B$2:$F$118,4,FALSE)</f>
        <v>1</v>
      </c>
      <c r="L169" s="22" t="str">
        <f>VLOOKUP(A169,survey!$B$2:$F$118,5,FALSE)</f>
        <v>y</v>
      </c>
    </row>
    <row r="170" spans="1:12" s="22" customFormat="1" ht="15" customHeight="1" x14ac:dyDescent="0.25">
      <c r="A170" s="22" t="s">
        <v>821</v>
      </c>
      <c r="B170" s="22">
        <v>2</v>
      </c>
      <c r="C170" s="22" t="s">
        <v>1595</v>
      </c>
      <c r="D170" s="22" t="s">
        <v>1596</v>
      </c>
      <c r="E170" s="22" t="s">
        <v>1597</v>
      </c>
      <c r="F170" s="22" t="s">
        <v>1598</v>
      </c>
      <c r="G170" s="22" t="s">
        <v>1599</v>
      </c>
      <c r="H170" s="24" t="s">
        <v>1600</v>
      </c>
      <c r="I170" s="22">
        <v>169</v>
      </c>
      <c r="J170" s="22" t="str">
        <f>VLOOKUP(A170,survey!$B$2:$C$118,2,FALSE)</f>
        <v>hcmo</v>
      </c>
      <c r="K170" s="22">
        <f>VLOOKUP(A170,survey!$B$2:$F$118,4,FALSE)</f>
        <v>1</v>
      </c>
      <c r="L170" s="22" t="str">
        <f>VLOOKUP(A170,survey!$B$2:$F$118,5,FALSE)</f>
        <v>y</v>
      </c>
    </row>
    <row r="171" spans="1:12" s="22" customFormat="1" ht="15" customHeight="1" x14ac:dyDescent="0.25">
      <c r="A171" s="22" t="s">
        <v>829</v>
      </c>
      <c r="B171" s="22">
        <v>0</v>
      </c>
      <c r="C171" s="22" t="s">
        <v>1601</v>
      </c>
      <c r="D171" s="22" t="s">
        <v>1602</v>
      </c>
      <c r="E171" s="22" t="s">
        <v>1603</v>
      </c>
      <c r="F171" s="22" t="s">
        <v>1604</v>
      </c>
      <c r="G171" s="22" t="s">
        <v>1605</v>
      </c>
      <c r="H171" s="23" t="s">
        <v>1606</v>
      </c>
      <c r="I171" s="22">
        <v>170</v>
      </c>
      <c r="J171" s="22" t="str">
        <f>VLOOKUP(A171,survey!$B$2:$C$118,2,FALSE)</f>
        <v>hcpc</v>
      </c>
      <c r="K171" s="22">
        <f>VLOOKUP(A171,survey!$B$2:$F$118,4,FALSE)</f>
        <v>2</v>
      </c>
      <c r="L171" s="22" t="str">
        <f>VLOOKUP(A171,survey!$B$2:$F$118,5,FALSE)</f>
        <v>y</v>
      </c>
    </row>
    <row r="172" spans="1:12" s="22" customFormat="1" ht="15" customHeight="1" x14ac:dyDescent="0.25">
      <c r="A172" s="22" t="s">
        <v>829</v>
      </c>
      <c r="B172" s="22">
        <v>1</v>
      </c>
      <c r="C172" s="22" t="s">
        <v>1607</v>
      </c>
      <c r="D172" s="22" t="s">
        <v>1608</v>
      </c>
      <c r="E172" s="22" t="s">
        <v>1609</v>
      </c>
      <c r="F172" s="22" t="s">
        <v>1610</v>
      </c>
      <c r="G172" s="22" t="s">
        <v>1611</v>
      </c>
      <c r="H172" s="23" t="s">
        <v>1612</v>
      </c>
      <c r="I172" s="22">
        <v>171</v>
      </c>
      <c r="J172" s="22" t="str">
        <f>VLOOKUP(A172,survey!$B$2:$C$118,2,FALSE)</f>
        <v>hcpc</v>
      </c>
      <c r="K172" s="22">
        <f>VLOOKUP(A172,survey!$B$2:$F$118,4,FALSE)</f>
        <v>2</v>
      </c>
      <c r="L172" s="22" t="str">
        <f>VLOOKUP(A172,survey!$B$2:$F$118,5,FALSE)</f>
        <v>y</v>
      </c>
    </row>
    <row r="173" spans="1:12" s="22" customFormat="1" ht="15" customHeight="1" x14ac:dyDescent="0.25">
      <c r="A173" s="22" t="s">
        <v>829</v>
      </c>
      <c r="B173" s="22">
        <v>2</v>
      </c>
      <c r="C173" s="22" t="s">
        <v>1613</v>
      </c>
      <c r="D173" s="22" t="s">
        <v>1614</v>
      </c>
      <c r="E173" s="22" t="s">
        <v>1615</v>
      </c>
      <c r="F173" s="22" t="s">
        <v>1616</v>
      </c>
      <c r="G173" s="22" t="s">
        <v>1617</v>
      </c>
      <c r="H173" s="24" t="s">
        <v>1618</v>
      </c>
      <c r="I173" s="22">
        <v>172</v>
      </c>
      <c r="J173" s="22" t="str">
        <f>VLOOKUP(A173,survey!$B$2:$C$118,2,FALSE)</f>
        <v>hcpc</v>
      </c>
      <c r="K173" s="22">
        <f>VLOOKUP(A173,survey!$B$2:$F$118,4,FALSE)</f>
        <v>2</v>
      </c>
      <c r="L173" s="22" t="str">
        <f>VLOOKUP(A173,survey!$B$2:$F$118,5,FALSE)</f>
        <v>y</v>
      </c>
    </row>
    <row r="174" spans="1:12" s="22" customFormat="1" ht="15" customHeight="1" x14ac:dyDescent="0.25">
      <c r="A174" s="22" t="s">
        <v>837</v>
      </c>
      <c r="B174" s="22">
        <v>0</v>
      </c>
      <c r="C174" s="22" t="s">
        <v>1619</v>
      </c>
      <c r="D174" s="22" t="s">
        <v>1620</v>
      </c>
      <c r="E174" s="22" t="s">
        <v>1621</v>
      </c>
      <c r="F174" s="22" t="s">
        <v>1622</v>
      </c>
      <c r="G174" s="22" t="s">
        <v>1623</v>
      </c>
      <c r="H174" s="23" t="s">
        <v>1624</v>
      </c>
      <c r="I174" s="22">
        <v>173</v>
      </c>
      <c r="J174" s="22" t="str">
        <f>VLOOKUP(A174,survey!$B$2:$C$118,2,FALSE)</f>
        <v>hcua</v>
      </c>
      <c r="K174" s="22">
        <f>VLOOKUP(A174,survey!$B$2:$F$118,4,FALSE)</f>
        <v>3</v>
      </c>
      <c r="L174" s="22" t="str">
        <f>VLOOKUP(A174,survey!$B$2:$F$118,5,FALSE)</f>
        <v>y</v>
      </c>
    </row>
    <row r="175" spans="1:12" s="22" customFormat="1" ht="15" customHeight="1" x14ac:dyDescent="0.25">
      <c r="A175" s="22" t="s">
        <v>837</v>
      </c>
      <c r="B175" s="22">
        <v>1</v>
      </c>
      <c r="C175" s="22" t="s">
        <v>1625</v>
      </c>
      <c r="D175" s="22" t="s">
        <v>1626</v>
      </c>
      <c r="E175" s="22" t="s">
        <v>1627</v>
      </c>
      <c r="F175" s="22" t="s">
        <v>1628</v>
      </c>
      <c r="G175" s="22" t="s">
        <v>1629</v>
      </c>
      <c r="H175" s="23" t="s">
        <v>1630</v>
      </c>
      <c r="I175" s="22">
        <v>174</v>
      </c>
      <c r="J175" s="22" t="str">
        <f>VLOOKUP(A175,survey!$B$2:$C$118,2,FALSE)</f>
        <v>hcua</v>
      </c>
      <c r="K175" s="22">
        <f>VLOOKUP(A175,survey!$B$2:$F$118,4,FALSE)</f>
        <v>3</v>
      </c>
      <c r="L175" s="22" t="str">
        <f>VLOOKUP(A175,survey!$B$2:$F$118,5,FALSE)</f>
        <v>y</v>
      </c>
    </row>
    <row r="176" spans="1:12" s="22" customFormat="1" ht="15" customHeight="1" x14ac:dyDescent="0.25">
      <c r="A176" s="22" t="s">
        <v>837</v>
      </c>
      <c r="B176" s="22">
        <v>2</v>
      </c>
      <c r="C176" s="22" t="s">
        <v>1631</v>
      </c>
      <c r="D176" s="22" t="s">
        <v>1632</v>
      </c>
      <c r="E176" s="22" t="s">
        <v>1633</v>
      </c>
      <c r="F176" s="22" t="s">
        <v>1634</v>
      </c>
      <c r="G176" s="22" t="s">
        <v>1635</v>
      </c>
      <c r="H176" s="24" t="s">
        <v>1636</v>
      </c>
      <c r="I176" s="22">
        <v>175</v>
      </c>
      <c r="J176" s="22" t="str">
        <f>VLOOKUP(A176,survey!$B$2:$C$118,2,FALSE)</f>
        <v>hcua</v>
      </c>
      <c r="K176" s="22">
        <f>VLOOKUP(A176,survey!$B$2:$F$118,4,FALSE)</f>
        <v>3</v>
      </c>
      <c r="L176" s="22" t="str">
        <f>VLOOKUP(A176,survey!$B$2:$F$118,5,FALSE)</f>
        <v>y</v>
      </c>
    </row>
    <row r="177" spans="1:12" s="22" customFormat="1" ht="15" customHeight="1" x14ac:dyDescent="0.25">
      <c r="A177" s="22" t="s">
        <v>846</v>
      </c>
      <c r="B177" s="22">
        <v>0</v>
      </c>
      <c r="C177" s="22" t="s">
        <v>1637</v>
      </c>
      <c r="D177" s="22" t="s">
        <v>1638</v>
      </c>
      <c r="E177" s="22" t="s">
        <v>1639</v>
      </c>
      <c r="F177" s="22" t="s">
        <v>1640</v>
      </c>
      <c r="G177" s="22" t="s">
        <v>1641</v>
      </c>
      <c r="H177" s="23" t="s">
        <v>1642</v>
      </c>
      <c r="I177" s="22">
        <v>176</v>
      </c>
      <c r="J177" s="22" t="str">
        <f>VLOOKUP(A177,survey!$B$2:$C$118,2,FALSE)</f>
        <v>hcpd</v>
      </c>
      <c r="K177" s="22">
        <f>VLOOKUP(A177,survey!$B$2:$F$118,4,FALSE)</f>
        <v>4</v>
      </c>
      <c r="L177" s="22" t="str">
        <f>VLOOKUP(A177,survey!$B$2:$F$118,5,FALSE)</f>
        <v>y</v>
      </c>
    </row>
    <row r="178" spans="1:12" s="22" customFormat="1" ht="15" customHeight="1" x14ac:dyDescent="0.25">
      <c r="A178" s="22" t="s">
        <v>846</v>
      </c>
      <c r="B178" s="22">
        <v>1</v>
      </c>
      <c r="C178" s="22" t="s">
        <v>1643</v>
      </c>
      <c r="D178" s="22" t="s">
        <v>1644</v>
      </c>
      <c r="E178" s="22" t="s">
        <v>1645</v>
      </c>
      <c r="F178" s="22" t="s">
        <v>1646</v>
      </c>
      <c r="G178" s="22" t="s">
        <v>1647</v>
      </c>
      <c r="H178" s="23" t="s">
        <v>1648</v>
      </c>
      <c r="I178" s="22">
        <v>177</v>
      </c>
      <c r="J178" s="22" t="str">
        <f>VLOOKUP(A178,survey!$B$2:$C$118,2,FALSE)</f>
        <v>hcpd</v>
      </c>
      <c r="K178" s="22">
        <f>VLOOKUP(A178,survey!$B$2:$F$118,4,FALSE)</f>
        <v>4</v>
      </c>
      <c r="L178" s="22" t="str">
        <f>VLOOKUP(A178,survey!$B$2:$F$118,5,FALSE)</f>
        <v>y</v>
      </c>
    </row>
    <row r="179" spans="1:12" s="22" customFormat="1" ht="15" customHeight="1" x14ac:dyDescent="0.25">
      <c r="A179" s="22" t="s">
        <v>846</v>
      </c>
      <c r="B179" s="22">
        <v>2</v>
      </c>
      <c r="C179" s="22" t="s">
        <v>1649</v>
      </c>
      <c r="D179" s="22" t="s">
        <v>1650</v>
      </c>
      <c r="E179" s="22" t="s">
        <v>1651</v>
      </c>
      <c r="F179" s="22" t="s">
        <v>1652</v>
      </c>
      <c r="G179" s="22" t="s">
        <v>1653</v>
      </c>
      <c r="H179" s="24" t="s">
        <v>1654</v>
      </c>
      <c r="I179" s="22">
        <v>178</v>
      </c>
      <c r="J179" s="22" t="str">
        <f>VLOOKUP(A179,survey!$B$2:$C$118,2,FALSE)</f>
        <v>hcpd</v>
      </c>
      <c r="K179" s="22">
        <f>VLOOKUP(A179,survey!$B$2:$F$118,4,FALSE)</f>
        <v>4</v>
      </c>
      <c r="L179" s="22" t="str">
        <f>VLOOKUP(A179,survey!$B$2:$F$118,5,FALSE)</f>
        <v>y</v>
      </c>
    </row>
    <row r="180" spans="1:12" s="22" customFormat="1" ht="15" customHeight="1" x14ac:dyDescent="0.25">
      <c r="A180" s="22" t="s">
        <v>855</v>
      </c>
      <c r="B180" s="22">
        <v>0</v>
      </c>
      <c r="C180" s="22" t="s">
        <v>1655</v>
      </c>
      <c r="D180" s="22" t="s">
        <v>1656</v>
      </c>
      <c r="E180" s="22" t="s">
        <v>1657</v>
      </c>
      <c r="F180" s="22" t="s">
        <v>1658</v>
      </c>
      <c r="G180" s="22" t="s">
        <v>1659</v>
      </c>
      <c r="H180" s="23" t="s">
        <v>1660</v>
      </c>
      <c r="I180" s="22">
        <v>179</v>
      </c>
      <c r="J180" s="22" t="str">
        <f>VLOOKUP(A180,survey!$B$2:$C$118,2,FALSE)</f>
        <v>hcad</v>
      </c>
      <c r="K180" s="22">
        <f>VLOOKUP(A180,survey!$B$2:$F$118,4,FALSE)</f>
        <v>5</v>
      </c>
      <c r="L180" s="22" t="str">
        <f>VLOOKUP(A180,survey!$B$2:$F$118,5,FALSE)</f>
        <v>y</v>
      </c>
    </row>
    <row r="181" spans="1:12" s="22" customFormat="1" ht="15" customHeight="1" x14ac:dyDescent="0.25">
      <c r="A181" s="22" t="s">
        <v>855</v>
      </c>
      <c r="B181" s="22">
        <v>1</v>
      </c>
      <c r="C181" s="22" t="s">
        <v>1661</v>
      </c>
      <c r="D181" s="22" t="s">
        <v>1662</v>
      </c>
      <c r="E181" s="22" t="s">
        <v>1663</v>
      </c>
      <c r="F181" s="22" t="s">
        <v>1664</v>
      </c>
      <c r="G181" s="22" t="s">
        <v>1665</v>
      </c>
      <c r="H181" s="23" t="s">
        <v>1666</v>
      </c>
      <c r="I181" s="22">
        <v>180</v>
      </c>
      <c r="J181" s="22" t="str">
        <f>VLOOKUP(A181,survey!$B$2:$C$118,2,FALSE)</f>
        <v>hcad</v>
      </c>
      <c r="K181" s="22">
        <f>VLOOKUP(A181,survey!$B$2:$F$118,4,FALSE)</f>
        <v>5</v>
      </c>
      <c r="L181" s="22" t="str">
        <f>VLOOKUP(A181,survey!$B$2:$F$118,5,FALSE)</f>
        <v>y</v>
      </c>
    </row>
    <row r="182" spans="1:12" s="22" customFormat="1" ht="15" customHeight="1" x14ac:dyDescent="0.25">
      <c r="A182" s="22" t="s">
        <v>855</v>
      </c>
      <c r="B182" s="22">
        <v>2</v>
      </c>
      <c r="C182" s="22" t="s">
        <v>1667</v>
      </c>
      <c r="D182" s="22" t="s">
        <v>1668</v>
      </c>
      <c r="E182" s="22" t="s">
        <v>1669</v>
      </c>
      <c r="F182" s="22" t="s">
        <v>1670</v>
      </c>
      <c r="G182" s="22" t="s">
        <v>1671</v>
      </c>
      <c r="H182" s="24" t="s">
        <v>1672</v>
      </c>
      <c r="I182" s="22">
        <v>181</v>
      </c>
      <c r="J182" s="22" t="str">
        <f>VLOOKUP(A182,survey!$B$2:$C$118,2,FALSE)</f>
        <v>hcad</v>
      </c>
      <c r="K182" s="22">
        <f>VLOOKUP(A182,survey!$B$2:$F$118,4,FALSE)</f>
        <v>5</v>
      </c>
      <c r="L182" s="22" t="str">
        <f>VLOOKUP(A182,survey!$B$2:$F$118,5,FALSE)</f>
        <v>y</v>
      </c>
    </row>
    <row r="183" spans="1:12" s="25" customFormat="1" ht="15" customHeight="1" x14ac:dyDescent="0.25">
      <c r="A183" s="25" t="s">
        <v>877</v>
      </c>
      <c r="B183" s="25">
        <v>0</v>
      </c>
      <c r="C183" s="25" t="s">
        <v>1496</v>
      </c>
      <c r="D183" s="25" t="s">
        <v>1673</v>
      </c>
      <c r="E183" s="25" t="s">
        <v>1674</v>
      </c>
      <c r="F183" s="25" t="s">
        <v>1376</v>
      </c>
      <c r="G183" s="26" t="s">
        <v>1675</v>
      </c>
      <c r="H183" s="25" t="s">
        <v>1274</v>
      </c>
      <c r="I183" s="25">
        <v>182</v>
      </c>
      <c r="J183" s="25" t="str">
        <f>VLOOKUP(A183,survey!$B$2:$C$118,2,FALSE)</f>
        <v>k10t</v>
      </c>
      <c r="K183" s="25">
        <f>VLOOKUP(A183,survey!$B$2:$F$118,4,FALSE)</f>
        <v>1</v>
      </c>
      <c r="L183" s="25" t="str">
        <f>VLOOKUP(A183,survey!$B$2:$F$118,5,FALSE)</f>
        <v>y</v>
      </c>
    </row>
    <row r="184" spans="1:12" s="25" customFormat="1" ht="15" customHeight="1" x14ac:dyDescent="0.25">
      <c r="A184" s="25" t="s">
        <v>877</v>
      </c>
      <c r="B184" s="25">
        <v>1</v>
      </c>
      <c r="C184" s="25" t="s">
        <v>1676</v>
      </c>
      <c r="D184" s="25" t="s">
        <v>1677</v>
      </c>
      <c r="E184" s="25" t="s">
        <v>1521</v>
      </c>
      <c r="F184" s="25" t="s">
        <v>1678</v>
      </c>
      <c r="G184" s="25" t="s">
        <v>1679</v>
      </c>
      <c r="H184" s="25" t="s">
        <v>1680</v>
      </c>
      <c r="I184" s="25">
        <v>183</v>
      </c>
      <c r="J184" s="25" t="str">
        <f>VLOOKUP(A184,survey!$B$2:$C$118,2,FALSE)</f>
        <v>k10t</v>
      </c>
      <c r="K184" s="25">
        <f>VLOOKUP(A184,survey!$B$2:$F$118,4,FALSE)</f>
        <v>1</v>
      </c>
      <c r="L184" s="25" t="str">
        <f>VLOOKUP(A184,survey!$B$2:$F$118,5,FALSE)</f>
        <v>y</v>
      </c>
    </row>
    <row r="185" spans="1:12" s="25" customFormat="1" ht="15" customHeight="1" x14ac:dyDescent="0.25">
      <c r="A185" s="25" t="s">
        <v>877</v>
      </c>
      <c r="B185" s="25">
        <v>2</v>
      </c>
      <c r="C185" s="25" t="s">
        <v>1260</v>
      </c>
      <c r="D185" s="25" t="s">
        <v>1261</v>
      </c>
      <c r="E185" s="25" t="s">
        <v>1262</v>
      </c>
      <c r="F185" s="25" t="s">
        <v>1681</v>
      </c>
      <c r="G185" s="26" t="s">
        <v>1682</v>
      </c>
      <c r="H185" s="25" t="s">
        <v>1495</v>
      </c>
      <c r="I185" s="25">
        <v>184</v>
      </c>
      <c r="J185" s="25" t="str">
        <f>VLOOKUP(A185,survey!$B$2:$C$118,2,FALSE)</f>
        <v>k10t</v>
      </c>
      <c r="K185" s="25">
        <f>VLOOKUP(A185,survey!$B$2:$F$118,4,FALSE)</f>
        <v>1</v>
      </c>
      <c r="L185" s="25" t="str">
        <f>VLOOKUP(A185,survey!$B$2:$F$118,5,FALSE)</f>
        <v>y</v>
      </c>
    </row>
    <row r="186" spans="1:12" s="25" customFormat="1" ht="15" customHeight="1" x14ac:dyDescent="0.25">
      <c r="A186" s="25" t="s">
        <v>877</v>
      </c>
      <c r="B186" s="25">
        <v>3</v>
      </c>
      <c r="C186" s="25" t="s">
        <v>1250</v>
      </c>
      <c r="D186" s="25" t="s">
        <v>1251</v>
      </c>
      <c r="E186" s="25" t="s">
        <v>1252</v>
      </c>
      <c r="F186" s="25" t="s">
        <v>1683</v>
      </c>
      <c r="G186" s="25" t="s">
        <v>1684</v>
      </c>
      <c r="H186" s="25" t="s">
        <v>1251</v>
      </c>
      <c r="I186" s="25">
        <v>185</v>
      </c>
      <c r="J186" s="25" t="str">
        <f>VLOOKUP(A186,survey!$B$2:$C$118,2,FALSE)</f>
        <v>k10t</v>
      </c>
      <c r="K186" s="25">
        <f>VLOOKUP(A186,survey!$B$2:$F$118,4,FALSE)</f>
        <v>1</v>
      </c>
      <c r="L186" s="25" t="str">
        <f>VLOOKUP(A186,survey!$B$2:$F$118,5,FALSE)</f>
        <v>y</v>
      </c>
    </row>
    <row r="187" spans="1:12" s="25" customFormat="1" ht="15" customHeight="1" x14ac:dyDescent="0.25">
      <c r="A187" s="25" t="s">
        <v>877</v>
      </c>
      <c r="B187" s="25">
        <v>4</v>
      </c>
      <c r="C187" s="25" t="s">
        <v>1490</v>
      </c>
      <c r="D187" s="25" t="s">
        <v>1491</v>
      </c>
      <c r="E187" s="25" t="s">
        <v>1492</v>
      </c>
      <c r="F187" s="25" t="s">
        <v>1493</v>
      </c>
      <c r="G187" s="25" t="s">
        <v>1685</v>
      </c>
      <c r="H187" s="25" t="s">
        <v>1491</v>
      </c>
      <c r="I187" s="25">
        <v>186</v>
      </c>
      <c r="J187" s="25" t="str">
        <f>VLOOKUP(A187,survey!$B$2:$C$118,2,FALSE)</f>
        <v>k10t</v>
      </c>
      <c r="K187" s="25">
        <f>VLOOKUP(A187,survey!$B$2:$F$118,4,FALSE)</f>
        <v>1</v>
      </c>
      <c r="L187" s="25" t="str">
        <f>VLOOKUP(A187,survey!$B$2:$F$118,5,FALSE)</f>
        <v>y</v>
      </c>
    </row>
    <row r="188" spans="1:12" s="27" customFormat="1" ht="15" customHeight="1" x14ac:dyDescent="0.25">
      <c r="A188" s="27" t="s">
        <v>792</v>
      </c>
      <c r="B188" s="27">
        <v>1</v>
      </c>
      <c r="C188" s="27" t="s">
        <v>1686</v>
      </c>
      <c r="D188" s="27" t="s">
        <v>1687</v>
      </c>
      <c r="E188" s="27" t="s">
        <v>1688</v>
      </c>
      <c r="F188" s="27" t="s">
        <v>1689</v>
      </c>
      <c r="G188" s="27" t="s">
        <v>1690</v>
      </c>
      <c r="H188" s="27" t="s">
        <v>1691</v>
      </c>
      <c r="I188" s="27">
        <v>187</v>
      </c>
      <c r="J188" s="27" t="str">
        <f>VLOOKUP(A188,survey!$B$2:$C$118,2,FALSE)</f>
        <v>ddml4wr</v>
      </c>
      <c r="K188" s="27">
        <f>VLOOKUP(A188,survey!$B$2:$F$118,4,FALSE)</f>
        <v>2</v>
      </c>
      <c r="L188" s="27" t="str">
        <f>VLOOKUP(A188,survey!$B$2:$F$118,5,FALSE)</f>
        <v>n</v>
      </c>
    </row>
    <row r="189" spans="1:12" s="27" customFormat="1" ht="15" customHeight="1" x14ac:dyDescent="0.25">
      <c r="A189" s="27" t="s">
        <v>792</v>
      </c>
      <c r="B189" s="27">
        <v>2</v>
      </c>
      <c r="C189" s="27" t="s">
        <v>1692</v>
      </c>
      <c r="D189" s="27" t="s">
        <v>1693</v>
      </c>
      <c r="E189" s="27" t="s">
        <v>1694</v>
      </c>
      <c r="F189" s="27" t="s">
        <v>1695</v>
      </c>
      <c r="G189" s="27" t="s">
        <v>1696</v>
      </c>
      <c r="H189" s="27" t="s">
        <v>1693</v>
      </c>
      <c r="I189" s="27">
        <v>188</v>
      </c>
      <c r="J189" s="27" t="str">
        <f>VLOOKUP(A189,survey!$B$2:$C$118,2,FALSE)</f>
        <v>ddml4wr</v>
      </c>
      <c r="K189" s="27">
        <f>VLOOKUP(A189,survey!$B$2:$F$118,4,FALSE)</f>
        <v>2</v>
      </c>
      <c r="L189" s="27" t="str">
        <f>VLOOKUP(A189,survey!$B$2:$F$118,5,FALSE)</f>
        <v>n</v>
      </c>
    </row>
    <row r="190" spans="1:12" s="27" customFormat="1" ht="15" customHeight="1" x14ac:dyDescent="0.25">
      <c r="A190" s="27" t="s">
        <v>792</v>
      </c>
      <c r="B190" s="27">
        <v>3</v>
      </c>
      <c r="C190" s="27" t="s">
        <v>1697</v>
      </c>
      <c r="D190" s="27" t="s">
        <v>1698</v>
      </c>
      <c r="E190" s="27" t="s">
        <v>1699</v>
      </c>
      <c r="F190" s="27" t="s">
        <v>1700</v>
      </c>
      <c r="G190" s="27" t="s">
        <v>1701</v>
      </c>
      <c r="H190" s="27" t="s">
        <v>1702</v>
      </c>
      <c r="I190" s="27">
        <v>189</v>
      </c>
      <c r="J190" s="27" t="str">
        <f>VLOOKUP(A190,survey!$B$2:$C$118,2,FALSE)</f>
        <v>ddml4wr</v>
      </c>
      <c r="K190" s="27">
        <f>VLOOKUP(A190,survey!$B$2:$F$118,4,FALSE)</f>
        <v>2</v>
      </c>
      <c r="L190" s="27" t="str">
        <f>VLOOKUP(A190,survey!$B$2:$F$118,5,FALSE)</f>
        <v>n</v>
      </c>
    </row>
    <row r="191" spans="1:12" s="27" customFormat="1" ht="15" customHeight="1" x14ac:dyDescent="0.25">
      <c r="A191" s="27" t="s">
        <v>792</v>
      </c>
      <c r="B191" s="27">
        <v>77</v>
      </c>
      <c r="C191" s="27" t="s">
        <v>1023</v>
      </c>
      <c r="D191" s="27" t="s">
        <v>1024</v>
      </c>
      <c r="E191" s="27" t="s">
        <v>1025</v>
      </c>
      <c r="F191" s="27" t="s">
        <v>1703</v>
      </c>
      <c r="G191" s="27" t="s">
        <v>1704</v>
      </c>
      <c r="H191" s="27" t="s">
        <v>1705</v>
      </c>
      <c r="I191" s="27">
        <v>190</v>
      </c>
      <c r="J191" s="27" t="str">
        <f>VLOOKUP(A191,survey!$B$2:$C$118,2,FALSE)</f>
        <v>ddml4wr</v>
      </c>
      <c r="K191" s="27">
        <f>VLOOKUP(A191,survey!$B$2:$F$118,4,FALSE)</f>
        <v>2</v>
      </c>
      <c r="L191" s="27" t="str">
        <f>VLOOKUP(A191,survey!$B$2:$F$118,5,FALSE)</f>
        <v>n</v>
      </c>
    </row>
  </sheetData>
  <autoFilter ref="A1:L191"/>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workbookViewId="0">
      <selection activeCell="E10" sqref="E10"/>
    </sheetView>
  </sheetViews>
  <sheetFormatPr defaultRowHeight="15" customHeight="1" x14ac:dyDescent="0.25"/>
  <cols>
    <col min="1" max="1" width="61.5703125" customWidth="1"/>
    <col min="2" max="2" width="20.28515625" customWidth="1"/>
    <col min="3" max="3" width="47.5703125" bestFit="1" customWidth="1"/>
    <col min="5" max="5" width="16.5703125" bestFit="1" customWidth="1"/>
  </cols>
  <sheetData>
    <row r="1" spans="1:6" ht="15" customHeight="1" x14ac:dyDescent="0.25">
      <c r="A1" t="s">
        <v>1706</v>
      </c>
      <c r="B1" t="s">
        <v>1707</v>
      </c>
      <c r="C1" t="s">
        <v>1708</v>
      </c>
      <c r="D1" t="s">
        <v>1709</v>
      </c>
      <c r="E1" t="s">
        <v>1710</v>
      </c>
      <c r="F1" t="s">
        <v>1711</v>
      </c>
    </row>
    <row r="2" spans="1:6" ht="15" customHeight="1" x14ac:dyDescent="0.25">
      <c r="A2" t="s">
        <v>1712</v>
      </c>
      <c r="B2" t="s">
        <v>1713</v>
      </c>
      <c r="C2" t="s">
        <v>1714</v>
      </c>
      <c r="D2">
        <v>2</v>
      </c>
      <c r="E2" t="s">
        <v>1715</v>
      </c>
      <c r="F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85" workbookViewId="0">
      <selection activeCell="I15" sqref="I15"/>
    </sheetView>
  </sheetViews>
  <sheetFormatPr defaultRowHeight="15" customHeight="1" x14ac:dyDescent="0.25"/>
  <cols>
    <col min="1" max="1" width="27" bestFit="1" customWidth="1"/>
    <col min="2" max="2" width="24.85546875" customWidth="1"/>
    <col min="3" max="3" width="20.28515625" customWidth="1"/>
  </cols>
  <sheetData>
    <row r="1" spans="1:8" ht="15" customHeight="1" x14ac:dyDescent="0.25">
      <c r="A1" t="s">
        <v>1716</v>
      </c>
      <c r="B1" t="s">
        <v>1717</v>
      </c>
      <c r="C1" t="s">
        <v>1718</v>
      </c>
      <c r="D1" t="s">
        <v>1719</v>
      </c>
      <c r="E1" t="s">
        <v>1720</v>
      </c>
      <c r="F1" t="s">
        <v>1721</v>
      </c>
      <c r="G1" t="s">
        <v>1722</v>
      </c>
      <c r="H1" t="s">
        <v>1723</v>
      </c>
    </row>
    <row r="2" spans="1:8" ht="15" customHeight="1" x14ac:dyDescent="0.25">
      <c r="A2" t="s">
        <v>1724</v>
      </c>
      <c r="B2" t="s">
        <v>1725</v>
      </c>
      <c r="C2" t="s">
        <v>2</v>
      </c>
      <c r="D2" t="s">
        <v>2</v>
      </c>
      <c r="E2" t="s">
        <v>2</v>
      </c>
      <c r="F2" t="s">
        <v>2</v>
      </c>
      <c r="G2" t="s">
        <v>2</v>
      </c>
      <c r="H2" t="s">
        <v>2</v>
      </c>
    </row>
    <row r="3" spans="1:8" ht="15" customHeight="1" x14ac:dyDescent="0.25">
      <c r="A3" t="s">
        <v>1726</v>
      </c>
      <c r="B3" t="s">
        <v>1727</v>
      </c>
      <c r="C3" t="s">
        <v>1728</v>
      </c>
      <c r="D3" t="s">
        <v>1728</v>
      </c>
      <c r="E3" t="s">
        <v>1728</v>
      </c>
      <c r="F3" t="s">
        <v>1728</v>
      </c>
      <c r="G3" t="s">
        <v>1728</v>
      </c>
      <c r="H3" t="s">
        <v>1728</v>
      </c>
    </row>
    <row r="4" spans="1:8" ht="15" customHeight="1" x14ac:dyDescent="0.25">
      <c r="A4" t="s">
        <v>1729</v>
      </c>
      <c r="B4" t="s">
        <v>1730</v>
      </c>
      <c r="C4">
        <v>1382</v>
      </c>
      <c r="D4">
        <v>1382</v>
      </c>
      <c r="E4">
        <v>1382</v>
      </c>
      <c r="F4">
        <v>1382</v>
      </c>
      <c r="G4">
        <v>1382</v>
      </c>
      <c r="H4">
        <v>1382</v>
      </c>
    </row>
    <row r="5" spans="1:8" ht="15" customHeight="1" x14ac:dyDescent="0.25">
      <c r="A5" t="s">
        <v>1731</v>
      </c>
      <c r="B5" t="s">
        <v>1732</v>
      </c>
      <c r="C5">
        <v>683</v>
      </c>
      <c r="D5">
        <v>683</v>
      </c>
      <c r="E5">
        <v>683</v>
      </c>
      <c r="F5">
        <v>683</v>
      </c>
      <c r="G5">
        <v>683</v>
      </c>
      <c r="H5">
        <v>683</v>
      </c>
    </row>
    <row r="6" spans="1:8" ht="15" customHeight="1" x14ac:dyDescent="0.25">
      <c r="A6" t="s">
        <v>1733</v>
      </c>
      <c r="B6" t="s">
        <v>1734</v>
      </c>
      <c r="C6" t="s">
        <v>1735</v>
      </c>
      <c r="D6" t="s">
        <v>1735</v>
      </c>
      <c r="E6" t="s">
        <v>1735</v>
      </c>
      <c r="F6" t="s">
        <v>1735</v>
      </c>
      <c r="G6" t="s">
        <v>1735</v>
      </c>
      <c r="H6" t="s">
        <v>1735</v>
      </c>
    </row>
    <row r="7" spans="1:8" ht="15" customHeight="1" x14ac:dyDescent="0.25">
      <c r="A7" t="s">
        <v>1736</v>
      </c>
      <c r="B7" t="s">
        <v>1737</v>
      </c>
    </row>
    <row r="8" spans="1:8" ht="15" customHeight="1" x14ac:dyDescent="0.25">
      <c r="A8" t="s">
        <v>1738</v>
      </c>
      <c r="B8" t="s">
        <v>1739</v>
      </c>
      <c r="C8" t="s">
        <v>1740</v>
      </c>
      <c r="D8" t="s">
        <v>1740</v>
      </c>
      <c r="E8" t="s">
        <v>1740</v>
      </c>
      <c r="F8" t="s">
        <v>1740</v>
      </c>
      <c r="G8" t="s">
        <v>1740</v>
      </c>
      <c r="H8" t="s">
        <v>1740</v>
      </c>
    </row>
    <row r="9" spans="1:8" ht="15" customHeight="1" x14ac:dyDescent="0.25">
      <c r="A9" t="s">
        <v>1741</v>
      </c>
      <c r="B9" t="s">
        <v>1742</v>
      </c>
      <c r="C9">
        <v>10</v>
      </c>
      <c r="D9">
        <v>10</v>
      </c>
      <c r="E9">
        <v>10</v>
      </c>
      <c r="F9">
        <v>10</v>
      </c>
      <c r="G9">
        <v>10</v>
      </c>
      <c r="H9">
        <v>10</v>
      </c>
    </row>
    <row r="10" spans="1:8" ht="15" customHeight="1" x14ac:dyDescent="0.25">
      <c r="A10" t="s">
        <v>1743</v>
      </c>
      <c r="B10" t="s">
        <v>1744</v>
      </c>
      <c r="C10">
        <v>110</v>
      </c>
      <c r="D10">
        <v>110</v>
      </c>
      <c r="E10">
        <v>110</v>
      </c>
      <c r="F10">
        <v>110</v>
      </c>
      <c r="G10">
        <v>110</v>
      </c>
      <c r="H10">
        <v>110</v>
      </c>
    </row>
    <row r="11" spans="1:8" ht="15" customHeight="1" x14ac:dyDescent="0.25">
      <c r="A11" t="s">
        <v>1745</v>
      </c>
      <c r="B11" t="s">
        <v>1746</v>
      </c>
      <c r="C11" t="s">
        <v>1747</v>
      </c>
      <c r="D11" t="s">
        <v>1747</v>
      </c>
      <c r="E11" t="s">
        <v>1747</v>
      </c>
      <c r="F11" t="s">
        <v>1747</v>
      </c>
      <c r="G11" t="s">
        <v>1747</v>
      </c>
      <c r="H11" t="s">
        <v>1747</v>
      </c>
    </row>
    <row r="12" spans="1:8" ht="15" customHeight="1" x14ac:dyDescent="0.25">
      <c r="A12" t="s">
        <v>1748</v>
      </c>
      <c r="B12" t="s">
        <v>1742</v>
      </c>
      <c r="C12">
        <v>30</v>
      </c>
      <c r="D12">
        <v>30</v>
      </c>
      <c r="E12">
        <v>30</v>
      </c>
      <c r="F12">
        <v>30</v>
      </c>
      <c r="G12">
        <v>30</v>
      </c>
      <c r="H12">
        <v>30</v>
      </c>
    </row>
    <row r="13" spans="1:8" ht="15" customHeight="1" x14ac:dyDescent="0.25">
      <c r="A13" t="s">
        <v>1749</v>
      </c>
      <c r="B13" t="s">
        <v>1750</v>
      </c>
      <c r="C13">
        <v>5</v>
      </c>
      <c r="D13">
        <v>5</v>
      </c>
      <c r="E13">
        <v>5</v>
      </c>
      <c r="F13">
        <v>5</v>
      </c>
      <c r="G13">
        <v>5</v>
      </c>
      <c r="H13">
        <v>5</v>
      </c>
    </row>
    <row r="14" spans="1:8" ht="15" customHeight="1" x14ac:dyDescent="0.25">
      <c r="A14" t="s">
        <v>1751</v>
      </c>
      <c r="B14" t="s">
        <v>1752</v>
      </c>
      <c r="C14">
        <v>50</v>
      </c>
      <c r="D14">
        <v>50</v>
      </c>
      <c r="E14">
        <v>50</v>
      </c>
      <c r="F14">
        <v>50</v>
      </c>
      <c r="G14">
        <v>50</v>
      </c>
      <c r="H14">
        <v>50</v>
      </c>
    </row>
    <row r="15" spans="1:8" ht="15" customHeight="1" x14ac:dyDescent="0.25">
      <c r="A15" t="s">
        <v>1753</v>
      </c>
      <c r="B15" t="s">
        <v>1754</v>
      </c>
      <c r="C15" t="s">
        <v>1755</v>
      </c>
      <c r="D15" t="s">
        <v>1755</v>
      </c>
      <c r="E15" t="s">
        <v>1755</v>
      </c>
      <c r="F15" t="s">
        <v>1755</v>
      </c>
      <c r="G15" t="s">
        <v>1755</v>
      </c>
      <c r="H15" t="s">
        <v>1755</v>
      </c>
    </row>
    <row r="16" spans="1:8" ht="15" customHeight="1" x14ac:dyDescent="0.25">
      <c r="A16" t="s">
        <v>1756</v>
      </c>
      <c r="B16" t="s">
        <v>1757</v>
      </c>
      <c r="C16">
        <v>48</v>
      </c>
      <c r="D16">
        <v>48</v>
      </c>
      <c r="E16">
        <v>48</v>
      </c>
      <c r="F16">
        <v>48</v>
      </c>
      <c r="G16">
        <v>48</v>
      </c>
      <c r="H16">
        <v>48</v>
      </c>
    </row>
    <row r="17" spans="1:8" ht="15" customHeight="1" x14ac:dyDescent="0.25">
      <c r="A17" t="s">
        <v>1758</v>
      </c>
      <c r="B17" t="s">
        <v>1759</v>
      </c>
      <c r="C17" t="s">
        <v>1760</v>
      </c>
      <c r="D17" t="s">
        <v>1760</v>
      </c>
      <c r="E17" t="s">
        <v>1760</v>
      </c>
      <c r="F17" t="s">
        <v>1760</v>
      </c>
      <c r="G17" t="s">
        <v>1760</v>
      </c>
      <c r="H17" t="s">
        <v>1760</v>
      </c>
    </row>
    <row r="18" spans="1:8" ht="15" customHeight="1" x14ac:dyDescent="0.25">
      <c r="A18" t="s">
        <v>1761</v>
      </c>
      <c r="B18" t="s">
        <v>1746</v>
      </c>
      <c r="C18" t="s">
        <v>1762</v>
      </c>
      <c r="D18" t="s">
        <v>1762</v>
      </c>
      <c r="E18" t="s">
        <v>1762</v>
      </c>
      <c r="F18" t="s">
        <v>1762</v>
      </c>
      <c r="G18" t="s">
        <v>1762</v>
      </c>
      <c r="H18" t="s">
        <v>1762</v>
      </c>
    </row>
    <row r="19" spans="1:8" ht="15" customHeight="1" x14ac:dyDescent="0.25">
      <c r="A19" t="s">
        <v>1763</v>
      </c>
      <c r="B19" t="s">
        <v>1742</v>
      </c>
      <c r="C19">
        <v>15</v>
      </c>
      <c r="D19">
        <v>15</v>
      </c>
      <c r="E19">
        <v>15</v>
      </c>
      <c r="F19">
        <v>15</v>
      </c>
      <c r="G19">
        <v>15</v>
      </c>
      <c r="H19">
        <v>15</v>
      </c>
    </row>
    <row r="20" spans="1:8" ht="15" customHeight="1" x14ac:dyDescent="0.25">
      <c r="A20" t="s">
        <v>1764</v>
      </c>
      <c r="B20" t="s">
        <v>1750</v>
      </c>
      <c r="C20">
        <v>5</v>
      </c>
      <c r="D20">
        <v>5</v>
      </c>
      <c r="E20">
        <v>5</v>
      </c>
      <c r="F20">
        <v>5</v>
      </c>
      <c r="G20">
        <v>5</v>
      </c>
      <c r="H20">
        <v>5</v>
      </c>
    </row>
    <row r="21" spans="1:8" ht="15" customHeight="1" x14ac:dyDescent="0.25">
      <c r="A21" t="s">
        <v>1765</v>
      </c>
      <c r="B21" t="s">
        <v>1752</v>
      </c>
      <c r="C21">
        <v>90</v>
      </c>
      <c r="D21">
        <v>90</v>
      </c>
      <c r="E21">
        <v>90</v>
      </c>
      <c r="F21">
        <v>90</v>
      </c>
      <c r="G21">
        <v>90</v>
      </c>
      <c r="H21">
        <v>90</v>
      </c>
    </row>
    <row r="22" spans="1:8" ht="15" customHeight="1" x14ac:dyDescent="0.25">
      <c r="A22" t="s">
        <v>1766</v>
      </c>
      <c r="B22" t="s">
        <v>1754</v>
      </c>
      <c r="C22" t="s">
        <v>1767</v>
      </c>
      <c r="D22" t="s">
        <v>1767</v>
      </c>
      <c r="E22" t="s">
        <v>1767</v>
      </c>
      <c r="F22" t="s">
        <v>1767</v>
      </c>
      <c r="G22" t="s">
        <v>1767</v>
      </c>
      <c r="H22" t="s">
        <v>1767</v>
      </c>
    </row>
    <row r="23" spans="1:8" ht="15" customHeight="1" x14ac:dyDescent="0.25">
      <c r="A23" t="s">
        <v>1768</v>
      </c>
      <c r="B23" t="s">
        <v>1757</v>
      </c>
      <c r="C23">
        <v>28</v>
      </c>
      <c r="D23">
        <v>28</v>
      </c>
      <c r="E23">
        <v>28</v>
      </c>
      <c r="F23">
        <v>28</v>
      </c>
      <c r="G23">
        <v>28</v>
      </c>
      <c r="H23">
        <v>28</v>
      </c>
    </row>
    <row r="24" spans="1:8" ht="15" customHeight="1" x14ac:dyDescent="0.25">
      <c r="A24" t="s">
        <v>1769</v>
      </c>
      <c r="B24" t="s">
        <v>1759</v>
      </c>
      <c r="C24" t="s">
        <v>1760</v>
      </c>
      <c r="D24" t="s">
        <v>1760</v>
      </c>
      <c r="E24" t="s">
        <v>1760</v>
      </c>
      <c r="F24" t="s">
        <v>1760</v>
      </c>
      <c r="G24" t="s">
        <v>1760</v>
      </c>
      <c r="H24" t="s">
        <v>1760</v>
      </c>
    </row>
    <row r="25" spans="1:8" ht="15" customHeight="1" x14ac:dyDescent="0.25">
      <c r="A25" t="s">
        <v>1770</v>
      </c>
      <c r="B25" t="s">
        <v>1771</v>
      </c>
      <c r="C25" t="s">
        <v>1772</v>
      </c>
      <c r="D25" t="s">
        <v>1772</v>
      </c>
      <c r="E25" t="s">
        <v>1772</v>
      </c>
      <c r="F25" t="s">
        <v>1772</v>
      </c>
      <c r="G25" t="s">
        <v>1772</v>
      </c>
      <c r="H25" t="s">
        <v>1772</v>
      </c>
    </row>
    <row r="26" spans="1:8" ht="15" customHeight="1" x14ac:dyDescent="0.25">
      <c r="A26" t="s">
        <v>1773</v>
      </c>
      <c r="B26" t="s">
        <v>1742</v>
      </c>
      <c r="C26">
        <v>35</v>
      </c>
      <c r="D26">
        <v>35</v>
      </c>
      <c r="E26">
        <v>35</v>
      </c>
      <c r="F26">
        <v>35</v>
      </c>
      <c r="G26">
        <v>35</v>
      </c>
      <c r="H26">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image_settings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2016-10-12T21:31:47Z</dcterms:modified>
</cp:coreProperties>
</file>