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<sst xmlns="http://schemas.openxmlformats.org/spreadsheetml/2006/main" count="59">
  <si>
    <t>球场名称</t>
  </si>
  <si>
    <t>单订场价格（市场价）</t>
  </si>
  <si>
    <t>赛事活动价格（）</t>
  </si>
  <si>
    <t>赛事活动价格</t>
  </si>
  <si>
    <t>差价</t>
  </si>
  <si>
    <t>DATE</t>
  </si>
  <si>
    <t>总价</t>
  </si>
  <si>
    <t>%</t>
  </si>
  <si>
    <t>莲花山</t>
  </si>
  <si>
    <t>DATE(2018,11,1)</t>
  </si>
  <si>
    <t>东莞银利</t>
  </si>
  <si>
    <t>丽江保利</t>
  </si>
  <si>
    <t>DATE(2018,11,2)</t>
  </si>
  <si>
    <t>假日半岛</t>
  </si>
  <si>
    <t>中信汕头</t>
  </si>
  <si>
    <t>古兆湾</t>
  </si>
  <si>
    <t>DATE(2018,11,3)</t>
  </si>
  <si>
    <t>丽江涛景</t>
  </si>
  <si>
    <t>仙村套餐</t>
  </si>
  <si>
    <t>DATE(2018,11,4)</t>
  </si>
  <si>
    <t>龙岛公众</t>
  </si>
  <si>
    <t>东莞凤凰山</t>
  </si>
  <si>
    <t>四会臻湖</t>
  </si>
  <si>
    <t>DATE(2018,11,5)</t>
  </si>
  <si>
    <t>肇庆</t>
  </si>
  <si>
    <t>南沙</t>
  </si>
  <si>
    <t>均安</t>
  </si>
  <si>
    <t>DATE(2018,11,6)</t>
  </si>
  <si>
    <t>云东海</t>
  </si>
  <si>
    <t>荔湖</t>
  </si>
  <si>
    <t>君兰</t>
  </si>
  <si>
    <t>DATE(2018,11,7)</t>
  </si>
  <si>
    <t>江门鹤山</t>
  </si>
  <si>
    <t>珠海东方</t>
  </si>
  <si>
    <t>DATE(2018,11,8)</t>
  </si>
  <si>
    <t>DATE(2018,11,9)</t>
  </si>
  <si>
    <t>DATE(2018,11,10)</t>
  </si>
  <si>
    <t>DATE(2018,11,11)</t>
  </si>
  <si>
    <t>神秘球场</t>
  </si>
  <si>
    <t>DATE(2018,11,12)</t>
  </si>
  <si>
    <t>DATE(2018,11,13)</t>
  </si>
  <si>
    <t>DATE(2018,11,14)</t>
  </si>
  <si>
    <t>DATE(2018,11,15)</t>
  </si>
  <si>
    <t>DATE(2018,11,16)</t>
  </si>
  <si>
    <t>DATE(2018,11,17)</t>
  </si>
  <si>
    <t>DATE(2018,11,18)</t>
  </si>
  <si>
    <t>DATE(2018,11,19)</t>
  </si>
  <si>
    <t>仙村</t>
  </si>
  <si>
    <t>DATE(2018,11,20)</t>
  </si>
  <si>
    <t>DATE(2018,11,21)</t>
  </si>
  <si>
    <t>DATE(2018,11,22)</t>
  </si>
  <si>
    <t>DATE(2018,11,23)</t>
  </si>
  <si>
    <t>DATE(2018,11,24)</t>
  </si>
  <si>
    <t>DATE(2018,11,25)</t>
  </si>
  <si>
    <t>DATE(2018,11,26)</t>
  </si>
  <si>
    <t>DATE(2018,11,27)</t>
  </si>
  <si>
    <t>DATE(2018,11,28)</t>
  </si>
  <si>
    <t>DATE(2018,11,29)</t>
  </si>
  <si>
    <t>DATE(2018,11,30)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</si>
</sst>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19" fillId="39" borderId="8" applyNumberFormat="0" applyAlignment="0" applyProtection="0">
      <alignment vertical="center"/>
    </xf>
    <xf numFmtId="0" fontId="18" fillId="39" borderId="2" applyNumberFormat="0" applyAlignment="0" applyProtection="0">
      <alignment vertical="center"/>
    </xf>
    <xf numFmtId="0" fontId="6" fillId="17" borderId="3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差价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Sheet1!$E$2:$E$79</c:f>
              <c:numCache>
                <c:formatCode>General</c:formatCode>
                <c:ptCount val="78"/>
                <c:pt idx="20">
                  <c:v>100</c:v>
                </c:pt>
                <c:pt idx="21">
                  <c:v>170</c:v>
                </c:pt>
                <c:pt idx="22">
                  <c:v>160</c:v>
                </c:pt>
                <c:pt idx="23">
                  <c:v>15</c:v>
                </c:pt>
                <c:pt idx="24">
                  <c:v>30</c:v>
                </c:pt>
                <c:pt idx="25">
                  <c:v>0</c:v>
                </c:pt>
                <c:pt idx="26">
                  <c:v>300</c:v>
                </c:pt>
                <c:pt idx="27">
                  <c:v>40</c:v>
                </c:pt>
                <c:pt idx="28">
                  <c:v>15</c:v>
                </c:pt>
                <c:pt idx="29">
                  <c:v>5</c:v>
                </c:pt>
                <c:pt idx="30">
                  <c:v>20</c:v>
                </c:pt>
                <c:pt idx="31">
                  <c:v>0</c:v>
                </c:pt>
                <c:pt idx="32">
                  <c:v>20</c:v>
                </c:pt>
                <c:pt idx="33">
                  <c:v>10</c:v>
                </c:pt>
                <c:pt idx="34">
                  <c:v>150</c:v>
                </c:pt>
                <c:pt idx="35">
                  <c:v>15</c:v>
                </c:pt>
                <c:pt idx="36">
                  <c:v>65</c:v>
                </c:pt>
                <c:pt idx="37">
                  <c:v>30</c:v>
                </c:pt>
                <c:pt idx="38">
                  <c:v>100</c:v>
                </c:pt>
                <c:pt idx="39">
                  <c:v>170</c:v>
                </c:pt>
                <c:pt idx="40">
                  <c:v>160</c:v>
                </c:pt>
                <c:pt idx="41">
                  <c:v>15</c:v>
                </c:pt>
                <c:pt idx="42">
                  <c:v>30</c:v>
                </c:pt>
                <c:pt idx="43">
                  <c:v>0</c:v>
                </c:pt>
                <c:pt idx="44">
                  <c:v>300</c:v>
                </c:pt>
                <c:pt idx="45">
                  <c:v>40</c:v>
                </c:pt>
                <c:pt idx="46">
                  <c:v>15</c:v>
                </c:pt>
                <c:pt idx="47">
                  <c:v>5</c:v>
                </c:pt>
                <c:pt idx="48">
                  <c:v>20</c:v>
                </c:pt>
                <c:pt idx="49">
                  <c:v>15</c:v>
                </c:pt>
                <c:pt idx="50">
                  <c:v>45</c:v>
                </c:pt>
                <c:pt idx="51">
                  <c:v>246</c:v>
                </c:pt>
                <c:pt idx="52">
                  <c:v>15</c:v>
                </c:pt>
                <c:pt idx="53">
                  <c:v>65</c:v>
                </c:pt>
                <c:pt idx="54">
                  <c:v>30</c:v>
                </c:pt>
                <c:pt idx="55">
                  <c:v>100</c:v>
                </c:pt>
                <c:pt idx="56">
                  <c:v>170</c:v>
                </c:pt>
                <c:pt idx="57">
                  <c:v>160</c:v>
                </c:pt>
                <c:pt idx="58">
                  <c:v>15</c:v>
                </c:pt>
                <c:pt idx="59">
                  <c:v>30</c:v>
                </c:pt>
                <c:pt idx="60">
                  <c:v>0</c:v>
                </c:pt>
                <c:pt idx="61">
                  <c:v>300</c:v>
                </c:pt>
                <c:pt idx="62">
                  <c:v>40</c:v>
                </c:pt>
                <c:pt idx="63">
                  <c:v>15</c:v>
                </c:pt>
                <c:pt idx="64">
                  <c:v>5</c:v>
                </c:pt>
                <c:pt idx="65">
                  <c:v>20</c:v>
                </c:pt>
                <c:pt idx="66">
                  <c:v>0</c:v>
                </c:pt>
                <c:pt idx="67">
                  <c:v>20</c:v>
                </c:pt>
                <c:pt idx="68">
                  <c:v>10</c:v>
                </c:pt>
                <c:pt idx="69">
                  <c:v>150</c:v>
                </c:pt>
                <c:pt idx="70">
                  <c:v>15</c:v>
                </c:pt>
                <c:pt idx="71">
                  <c:v>65</c:v>
                </c:pt>
                <c:pt idx="72">
                  <c:v>30</c:v>
                </c:pt>
                <c:pt idx="73">
                  <c:v>100</c:v>
                </c:pt>
                <c:pt idx="74">
                  <c:v>170</c:v>
                </c:pt>
                <c:pt idx="75">
                  <c:v>160</c:v>
                </c:pt>
                <c:pt idx="76">
                  <c:v>15</c:v>
                </c:pt>
                <c:pt idx="77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48204"/>
        <c:axId val="697612122"/>
      </c:scatterChart>
      <c:valAx>
        <c:axId val="8693482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612122"/>
        <c:crosses val="autoZero"/>
        <c:crossBetween val="midCat"/>
      </c:valAx>
      <c:valAx>
        <c:axId val="6976121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3482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57777777777778"/>
          <c:y val="0.116898148148148"/>
          <c:w val="0.907277777777778"/>
          <c:h val="0.710972222222222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Sheet1!$H$2:$H$79</c:f>
              <c:numCache>
                <c:formatCode>General</c:formatCode>
                <c:ptCount val="78"/>
                <c:pt idx="20">
                  <c:v>18.8679245283019</c:v>
                </c:pt>
                <c:pt idx="21">
                  <c:v>31.4814814814815</c:v>
                </c:pt>
                <c:pt idx="22">
                  <c:v>41.025641025641</c:v>
                </c:pt>
                <c:pt idx="23">
                  <c:v>2.83018867924528</c:v>
                </c:pt>
                <c:pt idx="24">
                  <c:v>6</c:v>
                </c:pt>
                <c:pt idx="25">
                  <c:v>0</c:v>
                </c:pt>
                <c:pt idx="26">
                  <c:v>44.7761194029851</c:v>
                </c:pt>
                <c:pt idx="27">
                  <c:v>4.81927710843374</c:v>
                </c:pt>
                <c:pt idx="28">
                  <c:v>2.38095238095238</c:v>
                </c:pt>
                <c:pt idx="29">
                  <c:v>0.684931506849315</c:v>
                </c:pt>
                <c:pt idx="30">
                  <c:v>2.12765957446808</c:v>
                </c:pt>
                <c:pt idx="31">
                  <c:v>0</c:v>
                </c:pt>
                <c:pt idx="32">
                  <c:v>3.92156862745098</c:v>
                </c:pt>
                <c:pt idx="33">
                  <c:v>1.85185185185185</c:v>
                </c:pt>
                <c:pt idx="34">
                  <c:v>41.6666666666667</c:v>
                </c:pt>
                <c:pt idx="35">
                  <c:v>2.05479452054794</c:v>
                </c:pt>
                <c:pt idx="36">
                  <c:v>11.9266055045872</c:v>
                </c:pt>
                <c:pt idx="37">
                  <c:v>5.08474576271186</c:v>
                </c:pt>
                <c:pt idx="38">
                  <c:v>18.8679245283019</c:v>
                </c:pt>
                <c:pt idx="39">
                  <c:v>31.4814814814815</c:v>
                </c:pt>
                <c:pt idx="40">
                  <c:v>41.025641025641</c:v>
                </c:pt>
                <c:pt idx="41">
                  <c:v>2.83018867924528</c:v>
                </c:pt>
                <c:pt idx="42">
                  <c:v>6</c:v>
                </c:pt>
                <c:pt idx="43">
                  <c:v>0</c:v>
                </c:pt>
                <c:pt idx="44">
                  <c:v>44.7761194029851</c:v>
                </c:pt>
                <c:pt idx="45">
                  <c:v>4.81927710843374</c:v>
                </c:pt>
                <c:pt idx="46">
                  <c:v>2.38095238095238</c:v>
                </c:pt>
                <c:pt idx="47">
                  <c:v>0.684931506849315</c:v>
                </c:pt>
                <c:pt idx="48">
                  <c:v>2.12765957446808</c:v>
                </c:pt>
                <c:pt idx="49">
                  <c:v>4.16666666666667</c:v>
                </c:pt>
                <c:pt idx="50">
                  <c:v>8.18181818181818</c:v>
                </c:pt>
                <c:pt idx="51">
                  <c:v>82.2742474916388</c:v>
                </c:pt>
                <c:pt idx="52">
                  <c:v>2.05479452054794</c:v>
                </c:pt>
                <c:pt idx="53">
                  <c:v>11.9266055045872</c:v>
                </c:pt>
                <c:pt idx="54">
                  <c:v>5.08474576271186</c:v>
                </c:pt>
                <c:pt idx="55">
                  <c:v>18.8679245283019</c:v>
                </c:pt>
                <c:pt idx="56">
                  <c:v>31.4814814814815</c:v>
                </c:pt>
                <c:pt idx="57">
                  <c:v>41.025641025641</c:v>
                </c:pt>
                <c:pt idx="58">
                  <c:v>2.83018867924528</c:v>
                </c:pt>
                <c:pt idx="59">
                  <c:v>6</c:v>
                </c:pt>
                <c:pt idx="60">
                  <c:v>0</c:v>
                </c:pt>
                <c:pt idx="61">
                  <c:v>44.7761194029851</c:v>
                </c:pt>
                <c:pt idx="62">
                  <c:v>4.81927710843374</c:v>
                </c:pt>
                <c:pt idx="63">
                  <c:v>2.38095238095238</c:v>
                </c:pt>
                <c:pt idx="64">
                  <c:v>0.684931506849315</c:v>
                </c:pt>
                <c:pt idx="65">
                  <c:v>2.12765957446808</c:v>
                </c:pt>
                <c:pt idx="67">
                  <c:v>3.92156862745098</c:v>
                </c:pt>
                <c:pt idx="68">
                  <c:v>1.85185185185185</c:v>
                </c:pt>
                <c:pt idx="69">
                  <c:v>41.6666666666667</c:v>
                </c:pt>
                <c:pt idx="70">
                  <c:v>2.05479452054794</c:v>
                </c:pt>
                <c:pt idx="71">
                  <c:v>11.9266055045872</c:v>
                </c:pt>
                <c:pt idx="72">
                  <c:v>5.08474576271186</c:v>
                </c:pt>
                <c:pt idx="73">
                  <c:v>18.8679245283019</c:v>
                </c:pt>
                <c:pt idx="74">
                  <c:v>31.4814814814815</c:v>
                </c:pt>
                <c:pt idx="75">
                  <c:v>41.025641025641</c:v>
                </c:pt>
                <c:pt idx="76">
                  <c:v>2.83018867924528</c:v>
                </c:pt>
                <c:pt idx="7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51612"/>
        <c:axId val="108106076"/>
      </c:lineChart>
      <c:catAx>
        <c:axId val="3465516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106076"/>
        <c:crosses val="autoZero"/>
        <c:auto val="1"/>
        <c:lblAlgn val="ctr"/>
        <c:lblOffset val="100"/>
        <c:noMultiLvlLbl val="0"/>
      </c:catAx>
      <c:valAx>
        <c:axId val="108106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5516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1200150</xdr:colOff>
      <xdr:row>16</xdr:row>
      <xdr:rowOff>82550</xdr:rowOff>
    </xdr:from>
    <xdr:to>
      <xdr:col>6</xdr:col>
      <xdr:colOff>571500</xdr:colOff>
      <xdr:row>31</xdr:row>
      <xdr:rowOff>158750</xdr:rowOff>
    </xdr:to>
    <xdr:graphicFrame>
      <xdr:nvGraphicFramePr>
        <xdr:cNvPr id="3" name="图表 2"/>
        <xdr:cNvGraphicFramePr/>
      </xdr:nvGraphicFramePr>
      <xdr:xfrm>
        <a:off x="5975350" y="292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1143000</xdr:colOff>
      <xdr:row>16</xdr:row>
      <xdr:rowOff>90170</xdr:rowOff>
    </xdr:from>
    <xdr:to>
      <xdr:col>3</xdr:col>
      <xdr:colOff>939800</xdr:colOff>
      <xdr:row>31</xdr:row>
      <xdr:rowOff>166370</xdr:rowOff>
    </xdr:to>
    <xdr:graphicFrame>
      <xdr:nvGraphicFramePr>
        <xdr:cNvPr id="4" name="图表 3"/>
        <xdr:cNvGraphicFramePr/>
      </xdr:nvGraphicFramePr>
      <xdr:xfrm>
        <a:off x="1143000" y="29349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abSelected="1" workbookViewId="0">
      <selection activeCell="F74" sqref="F74"/>
    </sheetView>
  </sheetViews>
  <sheetFormatPr defaultColWidth="8.72727272727273" defaultRowHeight="14" outlineLevelCol="7"/>
  <cols>
    <col min="1" max="1" width="20" customWidth="1"/>
    <col min="2" max="3" width="24.1818181818182" customWidth="1"/>
    <col min="4" max="4" width="25.7272727272727" customWidth="1"/>
    <col min="5" max="5" width="20.8181818181818" customWidth="1"/>
    <col min="6" max="6" width="27.9090909090909" customWidth="1"/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 s="1" t="s">
        <v>8</v>
      </c>
      <c r="B2"/>
      <c r="C2"/>
      <c r="F2" s="2" t="s">
        <v>9</v>
      </c>
      <c r="G2">
        <f>SUM(E22:E79)</f>
        <v>4036</v>
      </c>
    </row>
    <row r="3" spans="1:6">
      <c r="A3" t="s">
        <v>10</v>
      </c>
      <c r="F3" s="2"/>
    </row>
    <row r="4" spans="1:6">
      <c r="A4" s="3" t="s">
        <v>11</v>
      </c>
      <c r="F4" s="2" t="s">
        <v>12</v>
      </c>
    </row>
    <row r="5" spans="1:6">
      <c r="A5" t="s">
        <v>13</v>
      </c>
      <c r="F5" s="2"/>
    </row>
    <row r="6" spans="1:6">
      <c r="A6" t="s">
        <v>14</v>
      </c>
      <c r="F6" s="2"/>
    </row>
    <row r="7" spans="1:6">
      <c r="A7" s="4" t="s">
        <v>15</v>
      </c>
      <c r="F7" s="2" t="s">
        <v>16</v>
      </c>
    </row>
    <row r="8" spans="1:6">
      <c r="A8" t="s">
        <v>17</v>
      </c>
      <c r="F8" s="2"/>
    </row>
    <row r="9" spans="1:6">
      <c r="A9" t="s">
        <v>18</v>
      </c>
      <c r="F9" s="2"/>
    </row>
    <row r="10" spans="1:6">
      <c r="A10" s="5" t="s">
        <v>13</v>
      </c>
      <c r="F10" s="2" t="s">
        <v>19</v>
      </c>
    </row>
    <row r="11" spans="1:1">
      <c r="A11" t="s">
        <v>20</v>
      </c>
    </row>
    <row r="12" spans="1:1">
      <c r="A12" t="s">
        <v>21</v>
      </c>
    </row>
    <row r="13" spans="1:6">
      <c r="A13" s="6" t="s">
        <v>22</v>
      </c>
      <c r="F13" t="s">
        <v>23</v>
      </c>
    </row>
    <row r="14" spans="1:1">
      <c r="A14" t="s">
        <v>24</v>
      </c>
    </row>
    <row r="15" spans="1:1">
      <c r="A15" t="s">
        <v>25</v>
      </c>
    </row>
    <row r="16" spans="1:6">
      <c r="A16" s="7" t="s">
        <v>26</v>
      </c>
      <c r="F16" t="s">
        <v>27</v>
      </c>
    </row>
    <row r="17" spans="1:1">
      <c r="A17" t="s">
        <v>28</v>
      </c>
    </row>
    <row r="18" spans="1:1">
      <c r="A18" t="s">
        <v>29</v>
      </c>
    </row>
    <row r="19" spans="1:6">
      <c r="A19" s="8" t="s">
        <v>30</v>
      </c>
      <c r="F19" t="s">
        <v>31</v>
      </c>
    </row>
    <row r="20" spans="1:1">
      <c r="A20" t="s">
        <v>32</v>
      </c>
    </row>
    <row r="21" spans="1:1">
      <c r="A21" t="s">
        <v>33</v>
      </c>
    </row>
    <row r="22" spans="1:8">
      <c r="A22" s="1" t="s">
        <v>8</v>
      </c>
      <c r="B22">
        <v>630</v>
      </c>
      <c r="C22">
        <v>530</v>
      </c>
      <c r="E22">
        <f>SUM(B22,-C22)</f>
        <v>100</v>
      </c>
      <c r="F22" t="s">
        <v>34</v>
      </c>
      <c r="H22">
        <f>PRODUCT(E22,1/C22,100)</f>
        <v>18.8679245283019</v>
      </c>
    </row>
    <row r="23" spans="1:8">
      <c r="A23" t="s">
        <v>10</v>
      </c>
      <c r="B23">
        <v>710</v>
      </c>
      <c r="C23">
        <v>540</v>
      </c>
      <c r="E23">
        <f t="shared" ref="E23:E34" si="0">SUM(B23,-C23)</f>
        <v>170</v>
      </c>
      <c r="H23">
        <f t="shared" ref="H23:H40" si="1">PRODUCT(E23,1/C23,100)</f>
        <v>31.4814814814815</v>
      </c>
    </row>
    <row r="24" spans="1:8">
      <c r="A24" s="3" t="s">
        <v>11</v>
      </c>
      <c r="B24">
        <v>550</v>
      </c>
      <c r="C24">
        <v>390</v>
      </c>
      <c r="E24">
        <f t="shared" si="0"/>
        <v>160</v>
      </c>
      <c r="F24" t="s">
        <v>35</v>
      </c>
      <c r="H24">
        <f t="shared" si="1"/>
        <v>41.025641025641</v>
      </c>
    </row>
    <row r="25" spans="1:8">
      <c r="A25" t="s">
        <v>13</v>
      </c>
      <c r="B25">
        <v>545</v>
      </c>
      <c r="C25">
        <v>530</v>
      </c>
      <c r="E25">
        <f t="shared" si="0"/>
        <v>15</v>
      </c>
      <c r="H25">
        <f t="shared" si="1"/>
        <v>2.83018867924528</v>
      </c>
    </row>
    <row r="26" spans="1:8">
      <c r="A26" t="s">
        <v>14</v>
      </c>
      <c r="B26">
        <v>530</v>
      </c>
      <c r="C26">
        <v>500</v>
      </c>
      <c r="E26">
        <f t="shared" si="0"/>
        <v>30</v>
      </c>
      <c r="H26">
        <f t="shared" si="1"/>
        <v>6</v>
      </c>
    </row>
    <row r="27" spans="1:8">
      <c r="A27" s="4" t="s">
        <v>15</v>
      </c>
      <c r="B27">
        <v>480</v>
      </c>
      <c r="C27">
        <v>480</v>
      </c>
      <c r="E27">
        <f t="shared" si="0"/>
        <v>0</v>
      </c>
      <c r="F27" t="s">
        <v>36</v>
      </c>
      <c r="H27">
        <f t="shared" si="1"/>
        <v>0</v>
      </c>
    </row>
    <row r="28" spans="1:8">
      <c r="A28" t="s">
        <v>17</v>
      </c>
      <c r="B28">
        <v>970</v>
      </c>
      <c r="C28">
        <v>670</v>
      </c>
      <c r="E28">
        <f t="shared" si="0"/>
        <v>300</v>
      </c>
      <c r="H28">
        <f t="shared" si="1"/>
        <v>44.7761194029851</v>
      </c>
    </row>
    <row r="29" spans="1:8">
      <c r="A29" t="s">
        <v>18</v>
      </c>
      <c r="B29">
        <v>870</v>
      </c>
      <c r="C29">
        <v>830</v>
      </c>
      <c r="E29">
        <f t="shared" si="0"/>
        <v>40</v>
      </c>
      <c r="H29">
        <f t="shared" si="1"/>
        <v>4.81927710843374</v>
      </c>
    </row>
    <row r="30" spans="1:8">
      <c r="A30" s="5" t="s">
        <v>13</v>
      </c>
      <c r="B30">
        <v>645</v>
      </c>
      <c r="C30">
        <v>630</v>
      </c>
      <c r="E30">
        <f t="shared" si="0"/>
        <v>15</v>
      </c>
      <c r="F30" t="s">
        <v>37</v>
      </c>
      <c r="H30">
        <f t="shared" si="1"/>
        <v>2.38095238095238</v>
      </c>
    </row>
    <row r="31" spans="1:8">
      <c r="A31" t="s">
        <v>20</v>
      </c>
      <c r="B31">
        <v>735</v>
      </c>
      <c r="C31">
        <v>730</v>
      </c>
      <c r="E31">
        <f t="shared" si="0"/>
        <v>5</v>
      </c>
      <c r="H31">
        <f t="shared" si="1"/>
        <v>0.684931506849315</v>
      </c>
    </row>
    <row r="32" spans="1:8">
      <c r="A32" t="s">
        <v>21</v>
      </c>
      <c r="B32">
        <v>960</v>
      </c>
      <c r="C32">
        <v>940</v>
      </c>
      <c r="E32">
        <f t="shared" si="0"/>
        <v>20</v>
      </c>
      <c r="H32">
        <f t="shared" si="1"/>
        <v>2.12765957446808</v>
      </c>
    </row>
    <row r="33" spans="1:8">
      <c r="A33" s="9" t="s">
        <v>38</v>
      </c>
      <c r="E33">
        <f t="shared" si="0"/>
        <v>0</v>
      </c>
      <c r="F33" t="s">
        <v>39</v>
      </c>
      <c r="H33" t="e">
        <f t="shared" si="1"/>
        <v>#DIV/0!</v>
      </c>
    </row>
    <row r="34" spans="1:8">
      <c r="A34" s="7" t="s">
        <v>26</v>
      </c>
      <c r="B34">
        <v>530</v>
      </c>
      <c r="C34">
        <v>510</v>
      </c>
      <c r="E34">
        <f t="shared" si="0"/>
        <v>20</v>
      </c>
      <c r="F34" t="s">
        <v>40</v>
      </c>
      <c r="H34">
        <f t="shared" si="1"/>
        <v>3.92156862745098</v>
      </c>
    </row>
    <row r="35" spans="1:8">
      <c r="A35" t="s">
        <v>28</v>
      </c>
      <c r="B35">
        <v>550</v>
      </c>
      <c r="C35">
        <v>540</v>
      </c>
      <c r="E35">
        <f t="shared" ref="E35:E51" si="2">SUM(B35,-C35)</f>
        <v>10</v>
      </c>
      <c r="H35">
        <f t="shared" si="1"/>
        <v>1.85185185185185</v>
      </c>
    </row>
    <row r="36" spans="1:8">
      <c r="A36" t="s">
        <v>29</v>
      </c>
      <c r="B36">
        <v>510</v>
      </c>
      <c r="C36">
        <v>360</v>
      </c>
      <c r="E36">
        <f t="shared" si="2"/>
        <v>150</v>
      </c>
      <c r="H36">
        <f t="shared" si="1"/>
        <v>41.6666666666667</v>
      </c>
    </row>
    <row r="37" spans="1:8">
      <c r="A37" s="8" t="s">
        <v>30</v>
      </c>
      <c r="B37">
        <v>745</v>
      </c>
      <c r="C37">
        <v>730</v>
      </c>
      <c r="E37">
        <f t="shared" si="2"/>
        <v>15</v>
      </c>
      <c r="F37" t="s">
        <v>41</v>
      </c>
      <c r="H37">
        <f t="shared" si="1"/>
        <v>2.05479452054794</v>
      </c>
    </row>
    <row r="38" spans="1:8">
      <c r="A38" t="s">
        <v>32</v>
      </c>
      <c r="B38">
        <v>610</v>
      </c>
      <c r="C38">
        <v>545</v>
      </c>
      <c r="E38">
        <f t="shared" si="2"/>
        <v>65</v>
      </c>
      <c r="H38">
        <f t="shared" si="1"/>
        <v>11.9266055045872</v>
      </c>
    </row>
    <row r="39" spans="1:8">
      <c r="A39" t="s">
        <v>33</v>
      </c>
      <c r="B39">
        <v>620</v>
      </c>
      <c r="C39">
        <v>590</v>
      </c>
      <c r="E39">
        <f t="shared" si="2"/>
        <v>30</v>
      </c>
      <c r="H39">
        <f t="shared" si="1"/>
        <v>5.08474576271186</v>
      </c>
    </row>
    <row r="40" spans="1:8">
      <c r="A40" s="1" t="s">
        <v>8</v>
      </c>
      <c r="B40">
        <v>630</v>
      </c>
      <c r="C40">
        <v>530</v>
      </c>
      <c r="E40">
        <f t="shared" si="2"/>
        <v>100</v>
      </c>
      <c r="F40" t="s">
        <v>42</v>
      </c>
      <c r="H40">
        <f t="shared" si="1"/>
        <v>18.8679245283019</v>
      </c>
    </row>
    <row r="41" spans="1:8">
      <c r="A41" t="s">
        <v>10</v>
      </c>
      <c r="B41">
        <v>710</v>
      </c>
      <c r="C41">
        <v>540</v>
      </c>
      <c r="E41">
        <f t="shared" si="2"/>
        <v>170</v>
      </c>
      <c r="H41">
        <f t="shared" ref="H41:H58" si="3">PRODUCT(E41,1/C41,100)</f>
        <v>31.4814814814815</v>
      </c>
    </row>
    <row r="42" spans="1:8">
      <c r="A42" s="3" t="s">
        <v>11</v>
      </c>
      <c r="B42">
        <v>550</v>
      </c>
      <c r="C42">
        <v>390</v>
      </c>
      <c r="E42">
        <f t="shared" si="2"/>
        <v>160</v>
      </c>
      <c r="F42" t="s">
        <v>43</v>
      </c>
      <c r="H42">
        <f t="shared" si="3"/>
        <v>41.025641025641</v>
      </c>
    </row>
    <row r="43" spans="1:8">
      <c r="A43" t="s">
        <v>13</v>
      </c>
      <c r="B43">
        <v>545</v>
      </c>
      <c r="C43">
        <v>530</v>
      </c>
      <c r="E43">
        <f t="shared" si="2"/>
        <v>15</v>
      </c>
      <c r="H43">
        <f t="shared" si="3"/>
        <v>2.83018867924528</v>
      </c>
    </row>
    <row r="44" spans="1:8">
      <c r="A44" t="s">
        <v>14</v>
      </c>
      <c r="B44">
        <v>530</v>
      </c>
      <c r="C44">
        <v>500</v>
      </c>
      <c r="E44">
        <f t="shared" si="2"/>
        <v>30</v>
      </c>
      <c r="H44">
        <f t="shared" si="3"/>
        <v>6</v>
      </c>
    </row>
    <row r="45" spans="1:8">
      <c r="A45" s="4" t="s">
        <v>15</v>
      </c>
      <c r="B45">
        <v>480</v>
      </c>
      <c r="C45">
        <v>480</v>
      </c>
      <c r="E45">
        <f t="shared" si="2"/>
        <v>0</v>
      </c>
      <c r="F45" t="s">
        <v>44</v>
      </c>
      <c r="H45">
        <f t="shared" si="3"/>
        <v>0</v>
      </c>
    </row>
    <row r="46" spans="1:8">
      <c r="A46" t="s">
        <v>17</v>
      </c>
      <c r="B46">
        <v>970</v>
      </c>
      <c r="C46">
        <v>670</v>
      </c>
      <c r="E46">
        <f t="shared" si="2"/>
        <v>300</v>
      </c>
      <c r="H46">
        <f t="shared" si="3"/>
        <v>44.7761194029851</v>
      </c>
    </row>
    <row r="47" spans="1:8">
      <c r="A47" t="s">
        <v>18</v>
      </c>
      <c r="B47">
        <v>870</v>
      </c>
      <c r="C47">
        <v>830</v>
      </c>
      <c r="E47">
        <f t="shared" si="2"/>
        <v>40</v>
      </c>
      <c r="H47">
        <f t="shared" si="3"/>
        <v>4.81927710843374</v>
      </c>
    </row>
    <row r="48" spans="1:8">
      <c r="A48" s="5" t="s">
        <v>13</v>
      </c>
      <c r="B48">
        <v>645</v>
      </c>
      <c r="C48">
        <v>630</v>
      </c>
      <c r="E48">
        <f t="shared" si="2"/>
        <v>15</v>
      </c>
      <c r="F48" t="s">
        <v>45</v>
      </c>
      <c r="H48">
        <f t="shared" si="3"/>
        <v>2.38095238095238</v>
      </c>
    </row>
    <row r="49" spans="1:8">
      <c r="A49" t="s">
        <v>20</v>
      </c>
      <c r="B49">
        <v>735</v>
      </c>
      <c r="C49">
        <v>730</v>
      </c>
      <c r="E49">
        <f t="shared" si="2"/>
        <v>5</v>
      </c>
      <c r="H49">
        <f t="shared" si="3"/>
        <v>0.684931506849315</v>
      </c>
    </row>
    <row r="50" spans="1:8">
      <c r="A50" t="s">
        <v>21</v>
      </c>
      <c r="B50">
        <v>960</v>
      </c>
      <c r="C50">
        <v>940</v>
      </c>
      <c r="E50">
        <f t="shared" si="2"/>
        <v>20</v>
      </c>
      <c r="H50">
        <f t="shared" si="3"/>
        <v>2.12765957446808</v>
      </c>
    </row>
    <row r="51" spans="1:8">
      <c r="A51" s="6" t="s">
        <v>22</v>
      </c>
      <c r="B51">
        <v>375</v>
      </c>
      <c r="C51">
        <v>360</v>
      </c>
      <c r="E51">
        <f t="shared" si="2"/>
        <v>15</v>
      </c>
      <c r="F51" t="s">
        <v>46</v>
      </c>
      <c r="H51">
        <f t="shared" si="3"/>
        <v>4.16666666666667</v>
      </c>
    </row>
    <row r="52" spans="1:8">
      <c r="A52" t="s">
        <v>25</v>
      </c>
      <c r="B52">
        <v>595</v>
      </c>
      <c r="C52">
        <v>550</v>
      </c>
      <c r="E52">
        <f t="shared" ref="E52:E72" si="4">SUM(B52,-C52)</f>
        <v>45</v>
      </c>
      <c r="H52">
        <f t="shared" si="3"/>
        <v>8.18181818181818</v>
      </c>
    </row>
    <row r="53" spans="1:8">
      <c r="A53" s="9" t="s">
        <v>47</v>
      </c>
      <c r="B53">
        <v>545</v>
      </c>
      <c r="C53">
        <v>299</v>
      </c>
      <c r="E53">
        <f t="shared" si="4"/>
        <v>246</v>
      </c>
      <c r="F53" t="s">
        <v>48</v>
      </c>
      <c r="H53">
        <f t="shared" si="3"/>
        <v>82.2742474916388</v>
      </c>
    </row>
    <row r="54" spans="1:8">
      <c r="A54" s="8" t="s">
        <v>30</v>
      </c>
      <c r="B54">
        <v>745</v>
      </c>
      <c r="C54">
        <v>730</v>
      </c>
      <c r="E54">
        <f t="shared" si="4"/>
        <v>15</v>
      </c>
      <c r="F54" t="s">
        <v>49</v>
      </c>
      <c r="H54">
        <f t="shared" si="3"/>
        <v>2.05479452054794</v>
      </c>
    </row>
    <row r="55" spans="1:8">
      <c r="A55" t="s">
        <v>32</v>
      </c>
      <c r="B55">
        <v>610</v>
      </c>
      <c r="C55">
        <v>545</v>
      </c>
      <c r="E55">
        <f t="shared" si="4"/>
        <v>65</v>
      </c>
      <c r="H55">
        <f t="shared" si="3"/>
        <v>11.9266055045872</v>
      </c>
    </row>
    <row r="56" spans="1:8">
      <c r="A56" t="s">
        <v>33</v>
      </c>
      <c r="B56">
        <v>620</v>
      </c>
      <c r="C56">
        <v>590</v>
      </c>
      <c r="E56">
        <f t="shared" si="4"/>
        <v>30</v>
      </c>
      <c r="H56">
        <f t="shared" si="3"/>
        <v>5.08474576271186</v>
      </c>
    </row>
    <row r="57" spans="1:8">
      <c r="A57" s="1" t="s">
        <v>8</v>
      </c>
      <c r="B57">
        <v>630</v>
      </c>
      <c r="C57">
        <v>530</v>
      </c>
      <c r="E57">
        <f t="shared" si="4"/>
        <v>100</v>
      </c>
      <c r="F57" t="s">
        <v>50</v>
      </c>
      <c r="H57">
        <f t="shared" si="3"/>
        <v>18.8679245283019</v>
      </c>
    </row>
    <row r="58" spans="1:8">
      <c r="A58" t="s">
        <v>10</v>
      </c>
      <c r="B58">
        <v>710</v>
      </c>
      <c r="C58">
        <v>540</v>
      </c>
      <c r="E58">
        <f t="shared" si="4"/>
        <v>170</v>
      </c>
      <c r="H58">
        <f t="shared" si="3"/>
        <v>31.4814814814815</v>
      </c>
    </row>
    <row r="59" spans="1:8">
      <c r="A59" s="3" t="s">
        <v>11</v>
      </c>
      <c r="B59">
        <v>550</v>
      </c>
      <c r="C59">
        <v>390</v>
      </c>
      <c r="E59">
        <f t="shared" si="4"/>
        <v>160</v>
      </c>
      <c r="F59" t="s">
        <v>51</v>
      </c>
      <c r="H59">
        <f t="shared" ref="H59:H79" si="5">PRODUCT(E59,1/C59,100)</f>
        <v>41.025641025641</v>
      </c>
    </row>
    <row r="60" spans="1:8">
      <c r="A60" t="s">
        <v>13</v>
      </c>
      <c r="B60">
        <v>545</v>
      </c>
      <c r="C60">
        <v>530</v>
      </c>
      <c r="E60">
        <f t="shared" si="4"/>
        <v>15</v>
      </c>
      <c r="H60">
        <f t="shared" si="5"/>
        <v>2.83018867924528</v>
      </c>
    </row>
    <row r="61" spans="1:8">
      <c r="A61" t="s">
        <v>14</v>
      </c>
      <c r="B61">
        <v>530</v>
      </c>
      <c r="C61">
        <v>500</v>
      </c>
      <c r="E61">
        <f t="shared" si="4"/>
        <v>30</v>
      </c>
      <c r="H61">
        <f t="shared" si="5"/>
        <v>6</v>
      </c>
    </row>
    <row r="62" spans="1:8">
      <c r="A62" s="4" t="s">
        <v>15</v>
      </c>
      <c r="B62">
        <v>480</v>
      </c>
      <c r="C62">
        <v>480</v>
      </c>
      <c r="E62">
        <f t="shared" si="4"/>
        <v>0</v>
      </c>
      <c r="F62" t="s">
        <v>52</v>
      </c>
      <c r="H62">
        <f t="shared" si="5"/>
        <v>0</v>
      </c>
    </row>
    <row r="63" spans="1:8">
      <c r="A63" t="s">
        <v>17</v>
      </c>
      <c r="B63">
        <v>970</v>
      </c>
      <c r="C63">
        <v>670</v>
      </c>
      <c r="E63">
        <f t="shared" si="4"/>
        <v>300</v>
      </c>
      <c r="H63">
        <f t="shared" si="5"/>
        <v>44.7761194029851</v>
      </c>
    </row>
    <row r="64" spans="1:8">
      <c r="A64" t="s">
        <v>18</v>
      </c>
      <c r="B64">
        <v>870</v>
      </c>
      <c r="C64">
        <v>830</v>
      </c>
      <c r="E64">
        <f t="shared" si="4"/>
        <v>40</v>
      </c>
      <c r="H64">
        <f t="shared" si="5"/>
        <v>4.81927710843374</v>
      </c>
    </row>
    <row r="65" spans="1:8">
      <c r="A65" s="5" t="s">
        <v>13</v>
      </c>
      <c r="B65">
        <v>645</v>
      </c>
      <c r="C65">
        <v>630</v>
      </c>
      <c r="E65">
        <f t="shared" si="4"/>
        <v>15</v>
      </c>
      <c r="F65" t="s">
        <v>53</v>
      </c>
      <c r="H65">
        <f t="shared" si="5"/>
        <v>2.38095238095238</v>
      </c>
    </row>
    <row r="66" spans="1:8">
      <c r="A66" t="s">
        <v>20</v>
      </c>
      <c r="B66">
        <v>735</v>
      </c>
      <c r="C66">
        <v>730</v>
      </c>
      <c r="E66">
        <f t="shared" si="4"/>
        <v>5</v>
      </c>
      <c r="H66">
        <f t="shared" si="5"/>
        <v>0.684931506849315</v>
      </c>
    </row>
    <row r="67" spans="1:8">
      <c r="A67" t="s">
        <v>21</v>
      </c>
      <c r="B67">
        <v>960</v>
      </c>
      <c r="C67">
        <v>940</v>
      </c>
      <c r="E67">
        <f t="shared" si="4"/>
        <v>20</v>
      </c>
      <c r="H67">
        <f t="shared" si="5"/>
        <v>2.12765957446808</v>
      </c>
    </row>
    <row r="68" spans="1:6">
      <c r="A68" s="9" t="s">
        <v>38</v>
      </c>
      <c r="B68"/>
      <c r="C68"/>
      <c r="E68">
        <f>SUM(B68,-C68)</f>
        <v>0</v>
      </c>
      <c r="F68" t="s">
        <v>54</v>
      </c>
    </row>
    <row r="69" spans="1:8">
      <c r="A69" s="7" t="s">
        <v>26</v>
      </c>
      <c r="B69">
        <v>530</v>
      </c>
      <c r="C69">
        <v>510</v>
      </c>
      <c r="E69">
        <f t="shared" si="4"/>
        <v>20</v>
      </c>
      <c r="F69" t="s">
        <v>55</v>
      </c>
      <c r="H69">
        <f t="shared" si="5"/>
        <v>3.92156862745098</v>
      </c>
    </row>
    <row r="70" spans="1:8">
      <c r="A70" t="s">
        <v>28</v>
      </c>
      <c r="B70">
        <v>550</v>
      </c>
      <c r="C70">
        <v>540</v>
      </c>
      <c r="E70">
        <f t="shared" si="4"/>
        <v>10</v>
      </c>
      <c r="H70">
        <f t="shared" si="5"/>
        <v>1.85185185185185</v>
      </c>
    </row>
    <row r="71" spans="1:8">
      <c r="A71" t="s">
        <v>29</v>
      </c>
      <c r="B71">
        <v>510</v>
      </c>
      <c r="C71">
        <v>360</v>
      </c>
      <c r="E71">
        <f t="shared" si="4"/>
        <v>150</v>
      </c>
      <c r="H71">
        <f t="shared" si="5"/>
        <v>41.6666666666667</v>
      </c>
    </row>
    <row r="72" spans="1:8">
      <c r="A72" s="8" t="s">
        <v>30</v>
      </c>
      <c r="B72">
        <v>745</v>
      </c>
      <c r="C72">
        <v>730</v>
      </c>
      <c r="E72">
        <f t="shared" si="4"/>
        <v>15</v>
      </c>
      <c r="F72" t="s">
        <v>56</v>
      </c>
      <c r="H72">
        <f t="shared" si="5"/>
        <v>2.05479452054794</v>
      </c>
    </row>
    <row r="73" spans="1:8">
      <c r="A73" t="s">
        <v>32</v>
      </c>
      <c r="B73">
        <v>610</v>
      </c>
      <c r="C73">
        <v>545</v>
      </c>
      <c r="E73">
        <f t="shared" ref="E73:E79" si="6">SUM(B73,-C73)</f>
        <v>65</v>
      </c>
      <c r="H73">
        <f t="shared" si="5"/>
        <v>11.9266055045872</v>
      </c>
    </row>
    <row r="74" spans="1:8">
      <c r="A74" t="s">
        <v>33</v>
      </c>
      <c r="B74">
        <v>620</v>
      </c>
      <c r="C74">
        <v>590</v>
      </c>
      <c r="E74">
        <f t="shared" si="6"/>
        <v>30</v>
      </c>
      <c r="H74">
        <f t="shared" si="5"/>
        <v>5.08474576271186</v>
      </c>
    </row>
    <row r="75" spans="1:8">
      <c r="A75" s="1" t="s">
        <v>8</v>
      </c>
      <c r="B75">
        <v>630</v>
      </c>
      <c r="C75">
        <v>530</v>
      </c>
      <c r="E75">
        <f t="shared" si="6"/>
        <v>100</v>
      </c>
      <c r="F75" t="s">
        <v>57</v>
      </c>
      <c r="H75">
        <f t="shared" si="5"/>
        <v>18.8679245283019</v>
      </c>
    </row>
    <row r="76" spans="1:8">
      <c r="A76" t="s">
        <v>10</v>
      </c>
      <c r="B76">
        <v>710</v>
      </c>
      <c r="C76">
        <v>540</v>
      </c>
      <c r="E76">
        <f t="shared" si="6"/>
        <v>170</v>
      </c>
      <c r="H76">
        <f t="shared" si="5"/>
        <v>31.4814814814815</v>
      </c>
    </row>
    <row r="77" spans="1:8">
      <c r="A77" s="3" t="s">
        <v>11</v>
      </c>
      <c r="B77">
        <v>550</v>
      </c>
      <c r="C77">
        <v>390</v>
      </c>
      <c r="E77">
        <f t="shared" si="6"/>
        <v>160</v>
      </c>
      <c r="F77" t="s">
        <v>58</v>
      </c>
      <c r="H77">
        <f t="shared" si="5"/>
        <v>41.025641025641</v>
      </c>
    </row>
    <row r="78" spans="1:8">
      <c r="A78" t="s">
        <v>13</v>
      </c>
      <c r="B78">
        <v>545</v>
      </c>
      <c r="C78">
        <v>530</v>
      </c>
      <c r="E78">
        <f t="shared" si="6"/>
        <v>15</v>
      </c>
      <c r="H78">
        <f t="shared" si="5"/>
        <v>2.83018867924528</v>
      </c>
    </row>
    <row r="79" spans="1:8">
      <c r="A79" t="s">
        <v>14</v>
      </c>
      <c r="B79">
        <v>530</v>
      </c>
      <c r="C79">
        <v>500</v>
      </c>
      <c r="E79">
        <f t="shared" si="6"/>
        <v>30</v>
      </c>
      <c r="H79">
        <f t="shared" si="5"/>
        <v>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2018-11-05T12:39:56Z</dcterms:created>
  <dcterms:modified xsi:type="dcterms:W3CDTF">2018-11-05T14:52:37Z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