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"/>
    </mc:Choice>
  </mc:AlternateContent>
  <xr:revisionPtr revIDLastSave="0" documentId="13_ncr:1_{D85F8E35-7CD0-FA4B-907A-5FD8D14E95BF}" xr6:coauthVersionLast="47" xr6:coauthVersionMax="47" xr10:uidLastSave="{00000000-0000-0000-0000-000000000000}"/>
  <bookViews>
    <workbookView xWindow="0" yWindow="680" windowWidth="22060" windowHeight="17340" tabRatio="519" activeTab="1" xr2:uid="{00000000-000D-0000-FFFF-FFFF00000000}"/>
  </bookViews>
  <sheets>
    <sheet name="StudentOne" sheetId="1" r:id="rId1"/>
    <sheet name="RawResults" sheetId="2" r:id="rId2"/>
  </sheets>
  <definedNames>
    <definedName name="_xlnm._FilterDatabase" localSheetId="1" hidden="1">RawResults!$A$12:$P$199</definedName>
    <definedName name="Excel_BuiltIn__FilterDatabase_2">RawResults!$B$12:$P$12</definedName>
    <definedName name="Excel_BuiltIn_Print_Titles_3_1">#REF!</definedName>
    <definedName name="Excel_BuiltIn_Print_Titles_4">#REF!</definedName>
    <definedName name="_xlnm.Print_Area" localSheetId="1">RawResults!$A$1:$P$37</definedName>
    <definedName name="_xlnm.Print_Titles" localSheetId="1">RawResults!$B:$D,RawResults!$1:$12</definedName>
    <definedName name="_xlnm.Print_Titles" localSheetId="0">StudentOne!$1:$2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0" i="1" l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C199" i="2" l="1"/>
  <c r="B199" i="2"/>
  <c r="L199" i="2" s="1"/>
  <c r="M199" i="2" s="1"/>
  <c r="C198" i="2"/>
  <c r="B198" i="2"/>
  <c r="L198" i="2" s="1"/>
  <c r="M198" i="2" s="1"/>
  <c r="C197" i="2"/>
  <c r="B197" i="2"/>
  <c r="L197" i="2" s="1"/>
  <c r="M197" i="2" s="1"/>
  <c r="C196" i="2"/>
  <c r="B196" i="2"/>
  <c r="L196" i="2" s="1"/>
  <c r="M196" i="2" s="1"/>
  <c r="C195" i="2"/>
  <c r="B195" i="2"/>
  <c r="L195" i="2" s="1"/>
  <c r="M195" i="2" s="1"/>
  <c r="C194" i="2"/>
  <c r="B194" i="2"/>
  <c r="L194" i="2" s="1"/>
  <c r="M194" i="2" s="1"/>
  <c r="C193" i="2"/>
  <c r="B193" i="2"/>
  <c r="K193" i="2" s="1"/>
  <c r="C192" i="2"/>
  <c r="B192" i="2"/>
  <c r="L192" i="2" s="1"/>
  <c r="M192" i="2" s="1"/>
  <c r="C191" i="2"/>
  <c r="B191" i="2"/>
  <c r="L191" i="2" s="1"/>
  <c r="M191" i="2" s="1"/>
  <c r="C190" i="2"/>
  <c r="B190" i="2"/>
  <c r="L190" i="2" s="1"/>
  <c r="M190" i="2" s="1"/>
  <c r="C189" i="2"/>
  <c r="B189" i="2"/>
  <c r="K189" i="2" s="1"/>
  <c r="C188" i="2"/>
  <c r="B188" i="2"/>
  <c r="L188" i="2" s="1"/>
  <c r="M188" i="2" s="1"/>
  <c r="C187" i="2"/>
  <c r="B187" i="2"/>
  <c r="L187" i="2" s="1"/>
  <c r="M187" i="2" s="1"/>
  <c r="C186" i="2"/>
  <c r="B186" i="2"/>
  <c r="K186" i="2" s="1"/>
  <c r="C185" i="2"/>
  <c r="B185" i="2"/>
  <c r="K185" i="2" s="1"/>
  <c r="C184" i="2"/>
  <c r="B184" i="2"/>
  <c r="L184" i="2" s="1"/>
  <c r="M184" i="2" s="1"/>
  <c r="C183" i="2"/>
  <c r="B183" i="2"/>
  <c r="K183" i="2" s="1"/>
  <c r="C182" i="2"/>
  <c r="B182" i="2"/>
  <c r="L182" i="2" s="1"/>
  <c r="M182" i="2" s="1"/>
  <c r="C181" i="2"/>
  <c r="B181" i="2"/>
  <c r="L181" i="2" s="1"/>
  <c r="M181" i="2" s="1"/>
  <c r="C180" i="2"/>
  <c r="B180" i="2"/>
  <c r="L180" i="2" s="1"/>
  <c r="M180" i="2" s="1"/>
  <c r="C179" i="2"/>
  <c r="B179" i="2"/>
  <c r="L179" i="2" s="1"/>
  <c r="M179" i="2" s="1"/>
  <c r="C178" i="2"/>
  <c r="B178" i="2"/>
  <c r="L178" i="2" s="1"/>
  <c r="M178" i="2" s="1"/>
  <c r="C177" i="2"/>
  <c r="B177" i="2"/>
  <c r="K177" i="2" s="1"/>
  <c r="C176" i="2"/>
  <c r="B176" i="2"/>
  <c r="L176" i="2" s="1"/>
  <c r="M176" i="2" s="1"/>
  <c r="C175" i="2"/>
  <c r="B175" i="2"/>
  <c r="L175" i="2" s="1"/>
  <c r="M175" i="2" s="1"/>
  <c r="C174" i="2"/>
  <c r="B174" i="2"/>
  <c r="L174" i="2" s="1"/>
  <c r="M174" i="2" s="1"/>
  <c r="C173" i="2"/>
  <c r="B173" i="2"/>
  <c r="L173" i="2" s="1"/>
  <c r="M173" i="2" s="1"/>
  <c r="C172" i="2"/>
  <c r="B172" i="2"/>
  <c r="L172" i="2" s="1"/>
  <c r="M172" i="2" s="1"/>
  <c r="C171" i="2"/>
  <c r="B171" i="2"/>
  <c r="L171" i="2" s="1"/>
  <c r="M171" i="2" s="1"/>
  <c r="C170" i="2"/>
  <c r="B170" i="2"/>
  <c r="L170" i="2" s="1"/>
  <c r="M170" i="2" s="1"/>
  <c r="C169" i="2"/>
  <c r="B169" i="2"/>
  <c r="K169" i="2" s="1"/>
  <c r="C168" i="2"/>
  <c r="B168" i="2"/>
  <c r="L168" i="2" s="1"/>
  <c r="M168" i="2" s="1"/>
  <c r="C167" i="2"/>
  <c r="B167" i="2"/>
  <c r="L167" i="2" s="1"/>
  <c r="M167" i="2" s="1"/>
  <c r="C166" i="2"/>
  <c r="B166" i="2"/>
  <c r="L166" i="2" s="1"/>
  <c r="M166" i="2" s="1"/>
  <c r="C165" i="2"/>
  <c r="B165" i="2"/>
  <c r="L165" i="2" s="1"/>
  <c r="M165" i="2" s="1"/>
  <c r="C164" i="2"/>
  <c r="B164" i="2"/>
  <c r="L164" i="2" s="1"/>
  <c r="M164" i="2" s="1"/>
  <c r="C163" i="2"/>
  <c r="B163" i="2"/>
  <c r="L163" i="2" s="1"/>
  <c r="M163" i="2" s="1"/>
  <c r="C162" i="2"/>
  <c r="B162" i="2"/>
  <c r="L162" i="2" s="1"/>
  <c r="M162" i="2" s="1"/>
  <c r="C161" i="2"/>
  <c r="B161" i="2"/>
  <c r="K161" i="2" s="1"/>
  <c r="C160" i="2"/>
  <c r="B160" i="2"/>
  <c r="L160" i="2" s="1"/>
  <c r="M160" i="2" s="1"/>
  <c r="C159" i="2"/>
  <c r="B159" i="2"/>
  <c r="L159" i="2" s="1"/>
  <c r="M159" i="2" s="1"/>
  <c r="C158" i="2"/>
  <c r="B158" i="2"/>
  <c r="L158" i="2" s="1"/>
  <c r="M158" i="2" s="1"/>
  <c r="C157" i="2"/>
  <c r="B157" i="2"/>
  <c r="K157" i="2" s="1"/>
  <c r="C156" i="2"/>
  <c r="B156" i="2"/>
  <c r="L156" i="2" s="1"/>
  <c r="M156" i="2" s="1"/>
  <c r="C155" i="2"/>
  <c r="B155" i="2"/>
  <c r="L155" i="2" s="1"/>
  <c r="M155" i="2" s="1"/>
  <c r="C154" i="2"/>
  <c r="B154" i="2"/>
  <c r="L154" i="2" s="1"/>
  <c r="M154" i="2" s="1"/>
  <c r="C153" i="2"/>
  <c r="B153" i="2"/>
  <c r="K153" i="2" s="1"/>
  <c r="C152" i="2"/>
  <c r="B152" i="2"/>
  <c r="L152" i="2" s="1"/>
  <c r="M152" i="2" s="1"/>
  <c r="C151" i="2"/>
  <c r="B151" i="2"/>
  <c r="L151" i="2" s="1"/>
  <c r="M151" i="2" s="1"/>
  <c r="C150" i="2"/>
  <c r="B150" i="2"/>
  <c r="L150" i="2" s="1"/>
  <c r="M150" i="2" s="1"/>
  <c r="C149" i="2"/>
  <c r="B149" i="2"/>
  <c r="L149" i="2" s="1"/>
  <c r="M149" i="2" s="1"/>
  <c r="C148" i="2"/>
  <c r="B148" i="2"/>
  <c r="L148" i="2" s="1"/>
  <c r="M148" i="2" s="1"/>
  <c r="C147" i="2"/>
  <c r="B147" i="2"/>
  <c r="L147" i="2" s="1"/>
  <c r="M147" i="2" s="1"/>
  <c r="C146" i="2"/>
  <c r="B146" i="2"/>
  <c r="K146" i="2" s="1"/>
  <c r="C145" i="2"/>
  <c r="B145" i="2"/>
  <c r="K145" i="2" s="1"/>
  <c r="C144" i="2"/>
  <c r="B144" i="2"/>
  <c r="L144" i="2" s="1"/>
  <c r="M144" i="2" s="1"/>
  <c r="C143" i="2"/>
  <c r="B143" i="2"/>
  <c r="L143" i="2" s="1"/>
  <c r="M143" i="2" s="1"/>
  <c r="C142" i="2"/>
  <c r="B142" i="2"/>
  <c r="L142" i="2" s="1"/>
  <c r="M142" i="2" s="1"/>
  <c r="C141" i="2"/>
  <c r="B141" i="2"/>
  <c r="K141" i="2" s="1"/>
  <c r="C140" i="2"/>
  <c r="B140" i="2"/>
  <c r="L140" i="2" s="1"/>
  <c r="M140" i="2" s="1"/>
  <c r="C139" i="2"/>
  <c r="B139" i="2"/>
  <c r="L139" i="2" s="1"/>
  <c r="M139" i="2" s="1"/>
  <c r="C138" i="2"/>
  <c r="B138" i="2"/>
  <c r="K138" i="2" s="1"/>
  <c r="C137" i="2"/>
  <c r="B137" i="2"/>
  <c r="K137" i="2" s="1"/>
  <c r="C136" i="2"/>
  <c r="B136" i="2"/>
  <c r="L136" i="2" s="1"/>
  <c r="M136" i="2" s="1"/>
  <c r="C135" i="2"/>
  <c r="B135" i="2"/>
  <c r="L135" i="2" s="1"/>
  <c r="M135" i="2" s="1"/>
  <c r="C134" i="2"/>
  <c r="B134" i="2"/>
  <c r="L134" i="2" s="1"/>
  <c r="M134" i="2" s="1"/>
  <c r="C133" i="2"/>
  <c r="B133" i="2"/>
  <c r="K133" i="2" s="1"/>
  <c r="C132" i="2"/>
  <c r="B132" i="2"/>
  <c r="L132" i="2" s="1"/>
  <c r="M132" i="2" s="1"/>
  <c r="C131" i="2"/>
  <c r="B131" i="2"/>
  <c r="K131" i="2" s="1"/>
  <c r="C130" i="2"/>
  <c r="B130" i="2"/>
  <c r="L130" i="2" s="1"/>
  <c r="M130" i="2" s="1"/>
  <c r="C129" i="2"/>
  <c r="B129" i="2"/>
  <c r="K129" i="2" s="1"/>
  <c r="C128" i="2"/>
  <c r="B128" i="2"/>
  <c r="L128" i="2" s="1"/>
  <c r="M128" i="2" s="1"/>
  <c r="C127" i="2"/>
  <c r="B127" i="2"/>
  <c r="L127" i="2" s="1"/>
  <c r="M127" i="2" s="1"/>
  <c r="C126" i="2"/>
  <c r="B126" i="2"/>
  <c r="L126" i="2" s="1"/>
  <c r="M126" i="2" s="1"/>
  <c r="C125" i="2"/>
  <c r="B125" i="2"/>
  <c r="K125" i="2" s="1"/>
  <c r="C124" i="2"/>
  <c r="B124" i="2"/>
  <c r="L124" i="2" s="1"/>
  <c r="M124" i="2" s="1"/>
  <c r="C123" i="2"/>
  <c r="B123" i="2"/>
  <c r="K123" i="2" s="1"/>
  <c r="C122" i="2"/>
  <c r="B122" i="2"/>
  <c r="L122" i="2" s="1"/>
  <c r="M122" i="2" s="1"/>
  <c r="C121" i="2"/>
  <c r="B121" i="2"/>
  <c r="K121" i="2" s="1"/>
  <c r="C120" i="2"/>
  <c r="B120" i="2"/>
  <c r="L120" i="2" s="1"/>
  <c r="M120" i="2" s="1"/>
  <c r="C119" i="2"/>
  <c r="B119" i="2"/>
  <c r="K119" i="2" s="1"/>
  <c r="C118" i="2"/>
  <c r="B118" i="2"/>
  <c r="L118" i="2" s="1"/>
  <c r="M118" i="2" s="1"/>
  <c r="C117" i="2"/>
  <c r="B117" i="2"/>
  <c r="K117" i="2" s="1"/>
  <c r="C116" i="2"/>
  <c r="B116" i="2"/>
  <c r="L116" i="2" s="1"/>
  <c r="M116" i="2" s="1"/>
  <c r="C115" i="2"/>
  <c r="B115" i="2"/>
  <c r="L115" i="2" s="1"/>
  <c r="M115" i="2" s="1"/>
  <c r="C114" i="2"/>
  <c r="B114" i="2"/>
  <c r="L114" i="2" s="1"/>
  <c r="M114" i="2" s="1"/>
  <c r="C113" i="2"/>
  <c r="B113" i="2"/>
  <c r="K113" i="2" s="1"/>
  <c r="C112" i="2"/>
  <c r="B112" i="2"/>
  <c r="L112" i="2" s="1"/>
  <c r="M112" i="2" s="1"/>
  <c r="C111" i="2"/>
  <c r="B111" i="2"/>
  <c r="L111" i="2" s="1"/>
  <c r="M111" i="2" s="1"/>
  <c r="C110" i="2"/>
  <c r="B110" i="2"/>
  <c r="L110" i="2" s="1"/>
  <c r="M110" i="2" s="1"/>
  <c r="C109" i="2"/>
  <c r="B109" i="2"/>
  <c r="K109" i="2" s="1"/>
  <c r="C108" i="2"/>
  <c r="B108" i="2"/>
  <c r="L108" i="2" s="1"/>
  <c r="M108" i="2" s="1"/>
  <c r="C107" i="2"/>
  <c r="B107" i="2"/>
  <c r="L107" i="2" s="1"/>
  <c r="M107" i="2" s="1"/>
  <c r="C106" i="2"/>
  <c r="B106" i="2"/>
  <c r="K106" i="2" s="1"/>
  <c r="C105" i="2"/>
  <c r="B105" i="2"/>
  <c r="K105" i="2" s="1"/>
  <c r="C104" i="2"/>
  <c r="B104" i="2"/>
  <c r="L104" i="2" s="1"/>
  <c r="M104" i="2" s="1"/>
  <c r="C103" i="2"/>
  <c r="B103" i="2"/>
  <c r="L103" i="2" s="1"/>
  <c r="M103" i="2" s="1"/>
  <c r="C102" i="2"/>
  <c r="B102" i="2"/>
  <c r="L102" i="2" s="1"/>
  <c r="M102" i="2" s="1"/>
  <c r="C101" i="2"/>
  <c r="B101" i="2"/>
  <c r="K101" i="2" s="1"/>
  <c r="C100" i="2"/>
  <c r="B100" i="2"/>
  <c r="L100" i="2" s="1"/>
  <c r="M100" i="2" s="1"/>
  <c r="C99" i="2"/>
  <c r="B99" i="2"/>
  <c r="K99" i="2" s="1"/>
  <c r="C98" i="2"/>
  <c r="B98" i="2"/>
  <c r="L98" i="2" s="1"/>
  <c r="M98" i="2" s="1"/>
  <c r="C97" i="2"/>
  <c r="B97" i="2"/>
  <c r="K97" i="2" s="1"/>
  <c r="C96" i="2"/>
  <c r="B96" i="2"/>
  <c r="L96" i="2" s="1"/>
  <c r="M96" i="2" s="1"/>
  <c r="C95" i="2"/>
  <c r="B95" i="2"/>
  <c r="L95" i="2" s="1"/>
  <c r="M95" i="2" s="1"/>
  <c r="C94" i="2"/>
  <c r="B94" i="2"/>
  <c r="L94" i="2" s="1"/>
  <c r="M94" i="2" s="1"/>
  <c r="C93" i="2"/>
  <c r="B93" i="2"/>
  <c r="K93" i="2" s="1"/>
  <c r="C92" i="2"/>
  <c r="B92" i="2"/>
  <c r="L92" i="2" s="1"/>
  <c r="M92" i="2" s="1"/>
  <c r="C91" i="2"/>
  <c r="B91" i="2"/>
  <c r="K91" i="2" s="1"/>
  <c r="C90" i="2"/>
  <c r="B90" i="2"/>
  <c r="L90" i="2" s="1"/>
  <c r="M90" i="2" s="1"/>
  <c r="C89" i="2"/>
  <c r="B89" i="2"/>
  <c r="K89" i="2" s="1"/>
  <c r="C88" i="2"/>
  <c r="B88" i="2"/>
  <c r="L88" i="2" s="1"/>
  <c r="M88" i="2" s="1"/>
  <c r="C87" i="2"/>
  <c r="B87" i="2"/>
  <c r="K87" i="2" s="1"/>
  <c r="C86" i="2"/>
  <c r="B86" i="2"/>
  <c r="L86" i="2" s="1"/>
  <c r="M86" i="2" s="1"/>
  <c r="C85" i="2"/>
  <c r="B85" i="2"/>
  <c r="K85" i="2" s="1"/>
  <c r="C84" i="2"/>
  <c r="B84" i="2"/>
  <c r="L84" i="2" s="1"/>
  <c r="M84" i="2" s="1"/>
  <c r="C83" i="2"/>
  <c r="B83" i="2"/>
  <c r="L83" i="2" s="1"/>
  <c r="M83" i="2" s="1"/>
  <c r="C82" i="2"/>
  <c r="B82" i="2"/>
  <c r="L82" i="2" s="1"/>
  <c r="M82" i="2" s="1"/>
  <c r="C81" i="2"/>
  <c r="B81" i="2"/>
  <c r="K81" i="2" s="1"/>
  <c r="C80" i="2"/>
  <c r="B80" i="2"/>
  <c r="L80" i="2" s="1"/>
  <c r="M80" i="2" s="1"/>
  <c r="C79" i="2"/>
  <c r="B79" i="2"/>
  <c r="L79" i="2" s="1"/>
  <c r="M79" i="2" s="1"/>
  <c r="C78" i="2"/>
  <c r="B78" i="2"/>
  <c r="L78" i="2" s="1"/>
  <c r="M78" i="2" s="1"/>
  <c r="C77" i="2"/>
  <c r="B77" i="2"/>
  <c r="K77" i="2" s="1"/>
  <c r="C76" i="2"/>
  <c r="B76" i="2"/>
  <c r="L76" i="2" s="1"/>
  <c r="M76" i="2" s="1"/>
  <c r="C75" i="2"/>
  <c r="B75" i="2"/>
  <c r="L75" i="2" s="1"/>
  <c r="M75" i="2" s="1"/>
  <c r="C74" i="2"/>
  <c r="B74" i="2"/>
  <c r="K74" i="2" s="1"/>
  <c r="C73" i="2"/>
  <c r="B73" i="2"/>
  <c r="K73" i="2" s="1"/>
  <c r="C72" i="2"/>
  <c r="B72" i="2"/>
  <c r="L72" i="2" s="1"/>
  <c r="M72" i="2" s="1"/>
  <c r="C71" i="2"/>
  <c r="B71" i="2"/>
  <c r="L71" i="2" s="1"/>
  <c r="M71" i="2" s="1"/>
  <c r="C70" i="2"/>
  <c r="B70" i="2"/>
  <c r="L70" i="2" s="1"/>
  <c r="M70" i="2" s="1"/>
  <c r="C69" i="2"/>
  <c r="B69" i="2"/>
  <c r="K69" i="2" s="1"/>
  <c r="C68" i="2"/>
  <c r="B68" i="2"/>
  <c r="L68" i="2" s="1"/>
  <c r="M68" i="2" s="1"/>
  <c r="C67" i="2"/>
  <c r="B67" i="2"/>
  <c r="L67" i="2" s="1"/>
  <c r="M67" i="2" s="1"/>
  <c r="C66" i="2"/>
  <c r="B66" i="2"/>
  <c r="K66" i="2" s="1"/>
  <c r="C65" i="2"/>
  <c r="B65" i="2"/>
  <c r="K65" i="2" s="1"/>
  <c r="C64" i="2"/>
  <c r="B64" i="2"/>
  <c r="L64" i="2" s="1"/>
  <c r="M64" i="2" s="1"/>
  <c r="C63" i="2"/>
  <c r="B63" i="2"/>
  <c r="L63" i="2" s="1"/>
  <c r="M63" i="2" s="1"/>
  <c r="C62" i="2"/>
  <c r="B62" i="2"/>
  <c r="L62" i="2" s="1"/>
  <c r="M62" i="2" s="1"/>
  <c r="C61" i="2"/>
  <c r="B61" i="2"/>
  <c r="K61" i="2" s="1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K86" i="2" l="1"/>
  <c r="K178" i="2"/>
  <c r="K143" i="2"/>
  <c r="K180" i="2"/>
  <c r="L97" i="2"/>
  <c r="M97" i="2" s="1"/>
  <c r="K95" i="2"/>
  <c r="L141" i="2"/>
  <c r="M141" i="2" s="1"/>
  <c r="K82" i="2"/>
  <c r="K116" i="2"/>
  <c r="K135" i="2"/>
  <c r="L186" i="2"/>
  <c r="M186" i="2" s="1"/>
  <c r="K90" i="2"/>
  <c r="L99" i="2"/>
  <c r="M99" i="2" s="1"/>
  <c r="K110" i="2"/>
  <c r="L119" i="2"/>
  <c r="M119" i="2" s="1"/>
  <c r="K182" i="2"/>
  <c r="K103" i="2"/>
  <c r="K108" i="2"/>
  <c r="L125" i="2"/>
  <c r="M125" i="2" s="1"/>
  <c r="L101" i="2"/>
  <c r="M101" i="2" s="1"/>
  <c r="L123" i="2"/>
  <c r="M123" i="2" s="1"/>
  <c r="L138" i="2"/>
  <c r="M138" i="2" s="1"/>
  <c r="L145" i="2"/>
  <c r="M145" i="2" s="1"/>
  <c r="K166" i="2"/>
  <c r="L66" i="2"/>
  <c r="M66" i="2" s="1"/>
  <c r="K76" i="2"/>
  <c r="L87" i="2"/>
  <c r="M87" i="2" s="1"/>
  <c r="K114" i="2"/>
  <c r="K118" i="2"/>
  <c r="K127" i="2"/>
  <c r="L129" i="2"/>
  <c r="M129" i="2" s="1"/>
  <c r="L131" i="2"/>
  <c r="M131" i="2" s="1"/>
  <c r="K170" i="2"/>
  <c r="K172" i="2"/>
  <c r="K181" i="2"/>
  <c r="L183" i="2"/>
  <c r="M183" i="2" s="1"/>
  <c r="K84" i="2"/>
  <c r="K122" i="2"/>
  <c r="L74" i="2"/>
  <c r="M74" i="2" s="1"/>
  <c r="K83" i="2"/>
  <c r="L105" i="2"/>
  <c r="M105" i="2" s="1"/>
  <c r="K188" i="2"/>
  <c r="L106" i="2"/>
  <c r="M106" i="2" s="1"/>
  <c r="K115" i="2"/>
  <c r="L137" i="2"/>
  <c r="M137" i="2" s="1"/>
  <c r="L146" i="2"/>
  <c r="M146" i="2" s="1"/>
  <c r="K199" i="2"/>
  <c r="L91" i="2"/>
  <c r="M91" i="2" s="1"/>
  <c r="L189" i="2"/>
  <c r="M189" i="2" s="1"/>
  <c r="L93" i="2"/>
  <c r="M93" i="2" s="1"/>
  <c r="K78" i="2"/>
  <c r="L133" i="2"/>
  <c r="M133" i="2" s="1"/>
  <c r="K149" i="2"/>
  <c r="K174" i="2"/>
  <c r="L61" i="2"/>
  <c r="M61" i="2" s="1"/>
  <c r="K63" i="2"/>
  <c r="L65" i="2"/>
  <c r="M65" i="2" s="1"/>
  <c r="L69" i="2"/>
  <c r="M69" i="2" s="1"/>
  <c r="K71" i="2"/>
  <c r="L73" i="2"/>
  <c r="M73" i="2" s="1"/>
  <c r="K107" i="2"/>
  <c r="K151" i="2"/>
  <c r="L153" i="2"/>
  <c r="M153" i="2" s="1"/>
  <c r="L157" i="2"/>
  <c r="M157" i="2" s="1"/>
  <c r="K159" i="2"/>
  <c r="L161" i="2"/>
  <c r="M161" i="2" s="1"/>
  <c r="K165" i="2"/>
  <c r="K190" i="2"/>
  <c r="K194" i="2"/>
  <c r="K196" i="2"/>
  <c r="K75" i="2"/>
  <c r="L77" i="2"/>
  <c r="M77" i="2" s="1"/>
  <c r="K79" i="2"/>
  <c r="L81" i="2"/>
  <c r="M81" i="2" s="1"/>
  <c r="K92" i="2"/>
  <c r="K94" i="2"/>
  <c r="K98" i="2"/>
  <c r="L109" i="2"/>
  <c r="M109" i="2" s="1"/>
  <c r="K111" i="2"/>
  <c r="L113" i="2"/>
  <c r="M113" i="2" s="1"/>
  <c r="K124" i="2"/>
  <c r="K126" i="2"/>
  <c r="K130" i="2"/>
  <c r="K167" i="2"/>
  <c r="L169" i="2"/>
  <c r="M169" i="2" s="1"/>
  <c r="K173" i="2"/>
  <c r="K198" i="2"/>
  <c r="K175" i="2"/>
  <c r="L177" i="2"/>
  <c r="M177" i="2" s="1"/>
  <c r="L85" i="2"/>
  <c r="M85" i="2" s="1"/>
  <c r="L89" i="2"/>
  <c r="M89" i="2" s="1"/>
  <c r="K100" i="2"/>
  <c r="K102" i="2"/>
  <c r="L117" i="2"/>
  <c r="M117" i="2" s="1"/>
  <c r="L121" i="2"/>
  <c r="M121" i="2" s="1"/>
  <c r="K132" i="2"/>
  <c r="K134" i="2"/>
  <c r="K140" i="2"/>
  <c r="K142" i="2"/>
  <c r="K148" i="2"/>
  <c r="L185" i="2"/>
  <c r="M185" i="2" s="1"/>
  <c r="K62" i="2"/>
  <c r="K68" i="2"/>
  <c r="K70" i="2"/>
  <c r="K150" i="2"/>
  <c r="K154" i="2"/>
  <c r="K156" i="2"/>
  <c r="K158" i="2"/>
  <c r="K162" i="2"/>
  <c r="K164" i="2"/>
  <c r="K191" i="2"/>
  <c r="L193" i="2"/>
  <c r="M193" i="2" s="1"/>
  <c r="K197" i="2"/>
  <c r="K67" i="2"/>
  <c r="K139" i="2"/>
  <c r="K147" i="2"/>
  <c r="K155" i="2"/>
  <c r="K163" i="2"/>
  <c r="K171" i="2"/>
  <c r="K179" i="2"/>
  <c r="K187" i="2"/>
  <c r="K195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C13" i="2"/>
  <c r="B13" i="2"/>
  <c r="C6" i="2"/>
  <c r="C5" i="2"/>
  <c r="C4" i="2"/>
  <c r="C1" i="2"/>
  <c r="K10" i="2" l="1"/>
  <c r="K50" i="2" l="1"/>
  <c r="L50" i="2" s="1"/>
  <c r="M50" i="2" s="1"/>
  <c r="R40" i="1" s="1"/>
  <c r="K22" i="2"/>
  <c r="L22" i="2" s="1"/>
  <c r="M22" i="2" s="1"/>
  <c r="R12" i="1" s="1"/>
  <c r="K17" i="2"/>
  <c r="L17" i="2" s="1"/>
  <c r="M17" i="2" s="1"/>
  <c r="R7" i="1" s="1"/>
  <c r="K47" i="2"/>
  <c r="L47" i="2" s="1"/>
  <c r="M47" i="2" s="1"/>
  <c r="R37" i="1" s="1"/>
  <c r="K43" i="2"/>
  <c r="L43" i="2" s="1"/>
  <c r="M43" i="2" s="1"/>
  <c r="R33" i="1" s="1"/>
  <c r="K59" i="2"/>
  <c r="L59" i="2" s="1"/>
  <c r="M59" i="2" s="1"/>
  <c r="R49" i="1" s="1"/>
  <c r="K38" i="2"/>
  <c r="L38" i="2" s="1"/>
  <c r="M38" i="2" s="1"/>
  <c r="R28" i="1" s="1"/>
  <c r="K54" i="2"/>
  <c r="L54" i="2" s="1"/>
  <c r="M54" i="2" s="1"/>
  <c r="R44" i="1" s="1"/>
  <c r="K60" i="2"/>
  <c r="L60" i="2" s="1"/>
  <c r="M60" i="2" s="1"/>
  <c r="R50" i="1" s="1"/>
  <c r="K32" i="2"/>
  <c r="L32" i="2" s="1"/>
  <c r="M32" i="2" s="1"/>
  <c r="R22" i="1" s="1"/>
  <c r="K28" i="2"/>
  <c r="L28" i="2" s="1"/>
  <c r="M28" i="2" s="1"/>
  <c r="R18" i="1" s="1"/>
  <c r="K16" i="2"/>
  <c r="L16" i="2" s="1"/>
  <c r="M16" i="2" s="1"/>
  <c r="R6" i="1" s="1"/>
  <c r="K25" i="2"/>
  <c r="L25" i="2" s="1"/>
  <c r="M25" i="2" s="1"/>
  <c r="R15" i="1" s="1"/>
  <c r="K31" i="2"/>
  <c r="L31" i="2" s="1"/>
  <c r="M31" i="2" s="1"/>
  <c r="R21" i="1" s="1"/>
  <c r="K15" i="2"/>
  <c r="L15" i="2" s="1"/>
  <c r="M15" i="2" s="1"/>
  <c r="R5" i="1" s="1"/>
  <c r="K42" i="2"/>
  <c r="L42" i="2" s="1"/>
  <c r="M42" i="2" s="1"/>
  <c r="R32" i="1" s="1"/>
  <c r="K58" i="2"/>
  <c r="L58" i="2" s="1"/>
  <c r="M58" i="2" s="1"/>
  <c r="R48" i="1" s="1"/>
  <c r="K40" i="2"/>
  <c r="L40" i="2" s="1"/>
  <c r="M40" i="2" s="1"/>
  <c r="R30" i="1" s="1"/>
  <c r="K45" i="2"/>
  <c r="L45" i="2" s="1"/>
  <c r="M45" i="2" s="1"/>
  <c r="R35" i="1" s="1"/>
  <c r="K18" i="2"/>
  <c r="L18" i="2" s="1"/>
  <c r="M18" i="2" s="1"/>
  <c r="R8" i="1" s="1"/>
  <c r="K14" i="2"/>
  <c r="L14" i="2" s="1"/>
  <c r="M14" i="2" s="1"/>
  <c r="R4" i="1" s="1"/>
  <c r="K24" i="2"/>
  <c r="L24" i="2" s="1"/>
  <c r="M24" i="2" s="1"/>
  <c r="R14" i="1" s="1"/>
  <c r="K33" i="2"/>
  <c r="L33" i="2" s="1"/>
  <c r="M33" i="2" s="1"/>
  <c r="R23" i="1" s="1"/>
  <c r="K21" i="2"/>
  <c r="L21" i="2" s="1"/>
  <c r="M21" i="2" s="1"/>
  <c r="R11" i="1" s="1"/>
  <c r="K48" i="2"/>
  <c r="L48" i="2" s="1"/>
  <c r="M48" i="2" s="1"/>
  <c r="R38" i="1" s="1"/>
  <c r="K57" i="2"/>
  <c r="L57" i="2" s="1"/>
  <c r="M57" i="2" s="1"/>
  <c r="R47" i="1" s="1"/>
  <c r="K41" i="2"/>
  <c r="L41" i="2" s="1"/>
  <c r="M41" i="2" s="1"/>
  <c r="R31" i="1" s="1"/>
  <c r="K26" i="2"/>
  <c r="L26" i="2" s="1"/>
  <c r="M26" i="2" s="1"/>
  <c r="R16" i="1" s="1"/>
  <c r="K46" i="2"/>
  <c r="L46" i="2" s="1"/>
  <c r="M46" i="2" s="1"/>
  <c r="R36" i="1" s="1"/>
  <c r="K30" i="2"/>
  <c r="L30" i="2" s="1"/>
  <c r="M30" i="2" s="1"/>
  <c r="R20" i="1" s="1"/>
  <c r="K20" i="2"/>
  <c r="L20" i="2" s="1"/>
  <c r="M20" i="2" s="1"/>
  <c r="R10" i="1" s="1"/>
  <c r="K27" i="2"/>
  <c r="L27" i="2" s="1"/>
  <c r="M27" i="2" s="1"/>
  <c r="R17" i="1" s="1"/>
  <c r="K51" i="2"/>
  <c r="L51" i="2" s="1"/>
  <c r="M51" i="2" s="1"/>
  <c r="R41" i="1" s="1"/>
  <c r="K19" i="2"/>
  <c r="L19" i="2" s="1"/>
  <c r="M19" i="2" s="1"/>
  <c r="R9" i="1" s="1"/>
  <c r="K56" i="2"/>
  <c r="L56" i="2" s="1"/>
  <c r="M56" i="2" s="1"/>
  <c r="R46" i="1" s="1"/>
  <c r="K36" i="2"/>
  <c r="L36" i="2" s="1"/>
  <c r="M36" i="2" s="1"/>
  <c r="R26" i="1" s="1"/>
  <c r="K52" i="2"/>
  <c r="L52" i="2" s="1"/>
  <c r="M52" i="2" s="1"/>
  <c r="R42" i="1" s="1"/>
  <c r="K49" i="2"/>
  <c r="L49" i="2" s="1"/>
  <c r="M49" i="2" s="1"/>
  <c r="R39" i="1" s="1"/>
  <c r="K37" i="2"/>
  <c r="L37" i="2" s="1"/>
  <c r="M37" i="2" s="1"/>
  <c r="R27" i="1" s="1"/>
  <c r="K39" i="2"/>
  <c r="L39" i="2" s="1"/>
  <c r="M39" i="2" s="1"/>
  <c r="R29" i="1" s="1"/>
  <c r="K55" i="2"/>
  <c r="L55" i="2" s="1"/>
  <c r="M55" i="2" s="1"/>
  <c r="R45" i="1" s="1"/>
  <c r="K34" i="2"/>
  <c r="L34" i="2" s="1"/>
  <c r="M34" i="2" s="1"/>
  <c r="R24" i="1" s="1"/>
  <c r="K35" i="2"/>
  <c r="L35" i="2" s="1"/>
  <c r="M35" i="2" s="1"/>
  <c r="R25" i="1" s="1"/>
  <c r="K29" i="2"/>
  <c r="L29" i="2" s="1"/>
  <c r="M29" i="2" s="1"/>
  <c r="R19" i="1" s="1"/>
  <c r="K44" i="2"/>
  <c r="L44" i="2" s="1"/>
  <c r="M44" i="2" s="1"/>
  <c r="R34" i="1" s="1"/>
  <c r="K23" i="2"/>
  <c r="L23" i="2" s="1"/>
  <c r="M23" i="2" s="1"/>
  <c r="R13" i="1" s="1"/>
  <c r="K53" i="2"/>
  <c r="L53" i="2" s="1"/>
  <c r="M53" i="2" s="1"/>
  <c r="R43" i="1" s="1"/>
  <c r="K13" i="2"/>
  <c r="L13" i="2" s="1"/>
  <c r="M13" i="2" s="1"/>
  <c r="R3" i="1" s="1"/>
  <c r="J3" i="2" l="1"/>
  <c r="I3" i="2"/>
  <c r="H3" i="2"/>
  <c r="G3" i="2"/>
  <c r="L3" i="2"/>
  <c r="F3" i="2"/>
  <c r="K3" i="2"/>
  <c r="E3" i="2" l="1"/>
  <c r="M3" i="2" s="1"/>
  <c r="E4" i="2" s="1"/>
  <c r="L5" i="2" l="1"/>
  <c r="L4" i="2"/>
  <c r="F5" i="2"/>
  <c r="H4" i="2"/>
  <c r="I5" i="2"/>
  <c r="G5" i="2"/>
  <c r="F4" i="2"/>
  <c r="H5" i="2"/>
  <c r="G4" i="2"/>
  <c r="K5" i="2"/>
  <c r="J5" i="2"/>
  <c r="K4" i="2"/>
  <c r="J4" i="2"/>
  <c r="I4" i="2"/>
  <c r="E5" i="2"/>
  <c r="M4" i="2" l="1"/>
</calcChain>
</file>

<file path=xl/sharedStrings.xml><?xml version="1.0" encoding="utf-8"?>
<sst xmlns="http://schemas.openxmlformats.org/spreadsheetml/2006/main" count="82" uniqueCount="62">
  <si>
    <t>Study Period</t>
  </si>
  <si>
    <t>Student ID</t>
  </si>
  <si>
    <t>Student Name</t>
  </si>
  <si>
    <t>Grade</t>
  </si>
  <si>
    <t>Subject Name</t>
  </si>
  <si>
    <t>Other</t>
  </si>
  <si>
    <t>X</t>
  </si>
  <si>
    <t>ED</t>
  </si>
  <si>
    <t>P</t>
  </si>
  <si>
    <t>C</t>
  </si>
  <si>
    <t>D</t>
  </si>
  <si>
    <t>HD</t>
  </si>
  <si>
    <t>Total</t>
  </si>
  <si>
    <t>Site</t>
  </si>
  <si>
    <t>Cutoff</t>
  </si>
  <si>
    <t>Statistics</t>
  </si>
  <si>
    <t>Subject Code</t>
  </si>
  <si>
    <t>Lecturer</t>
  </si>
  <si>
    <t>Subj Coord'r</t>
  </si>
  <si>
    <t>Yes</t>
  </si>
  <si>
    <t>% of total assessment</t>
  </si>
  <si>
    <t>Raw mark out of</t>
  </si>
  <si>
    <t>Assessment Name</t>
  </si>
  <si>
    <t>Total%</t>
  </si>
  <si>
    <t>Calculated Grade</t>
  </si>
  <si>
    <t>Final Grade</t>
  </si>
  <si>
    <t>Override EM</t>
  </si>
  <si>
    <t>Notes</t>
  </si>
  <si>
    <t>Townsville</t>
  </si>
  <si>
    <t>No</t>
  </si>
  <si>
    <t>Cairns</t>
  </si>
  <si>
    <t>Singapore</t>
  </si>
  <si>
    <t>Brisbane</t>
  </si>
  <si>
    <t>NS</t>
  </si>
  <si>
    <t>JCU</t>
  </si>
  <si>
    <t>PWE</t>
  </si>
  <si>
    <t>S</t>
  </si>
  <si>
    <t>U</t>
  </si>
  <si>
    <t>SP</t>
  </si>
  <si>
    <t>SS</t>
  </si>
  <si>
    <t>KU</t>
  </si>
  <si>
    <t>INT</t>
  </si>
  <si>
    <t>EXT</t>
  </si>
  <si>
    <t>INT &amp; EXT</t>
  </si>
  <si>
    <t>ONL</t>
  </si>
  <si>
    <t>F</t>
  </si>
  <si>
    <t>FSE</t>
  </si>
  <si>
    <t>FSA</t>
  </si>
  <si>
    <t>WD</t>
  </si>
  <si>
    <t>FW</t>
  </si>
  <si>
    <t>AP</t>
  </si>
  <si>
    <t>PP</t>
  </si>
  <si>
    <t>RP</t>
  </si>
  <si>
    <t>SPE</t>
  </si>
  <si>
    <t>SPA</t>
  </si>
  <si>
    <t>Mode</t>
  </si>
  <si>
    <t xml:space="preserve">Year </t>
  </si>
  <si>
    <t>Override SC</t>
  </si>
  <si>
    <t>Auto-Generated Grade</t>
  </si>
  <si>
    <t>Assessment details entered/checked by SC?</t>
  </si>
  <si>
    <t>A1</t>
  </si>
  <si>
    <t>Lindsay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</si>
</sst>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9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rgb="FF002060"/>
      </top>
      <bottom/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theme="4" tint="-0.249977111117893"/>
      </left>
      <right style="medium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/>
      <bottom/>
      <diagonal/>
    </border>
    <border>
      <left style="thin">
        <color theme="4" tint="-0.249977111117893"/>
      </left>
      <right/>
      <top style="medium">
        <color rgb="FF002060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rgb="FF002060"/>
      </bottom>
      <diagonal/>
    </border>
    <border>
      <left/>
      <right/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 style="medium">
        <color rgb="FF002060"/>
      </right>
      <top style="thin">
        <color theme="4" tint="-0.249977111117893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 style="medium">
        <color rgb="FF002060"/>
      </top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 style="thin">
        <color theme="4" tint="-0.249977111117893"/>
      </top>
      <bottom style="medium">
        <color rgb="FF00206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2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1" fillId="0" borderId="0" xfId="0" applyFont="1" applyAlignment="1">
      <alignment vertical="center"/>
    </xf>
    <xf numFmtId="9" fontId="0" fillId="0" borderId="0" xfId="0" applyNumberFormat="1"/>
    <xf numFmtId="49" fontId="20" fillId="0" borderId="0" xfId="0" applyNumberFormat="1" applyFont="1"/>
    <xf numFmtId="49" fontId="20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22" borderId="10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13" xfId="0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20" fillId="0" borderId="10" xfId="0" applyFont="1" applyBorder="1" applyAlignment="1">
      <alignment horizontal="center" wrapText="1"/>
    </xf>
    <xf numFmtId="0" fontId="24" fillId="27" borderId="10" xfId="0" applyFont="1" applyFill="1" applyBorder="1" applyAlignment="1" applyProtection="1">
      <alignment horizontal="left" vertical="center" wrapText="1"/>
      <protection locked="0"/>
    </xf>
    <xf numFmtId="165" fontId="0" fillId="26" borderId="0" xfId="43" applyNumberFormat="1" applyFont="1" applyFill="1" applyAlignment="1" applyProtection="1"/>
    <xf numFmtId="164" fontId="0" fillId="29" borderId="14" xfId="0" applyNumberFormat="1" applyFill="1" applyBorder="1" applyAlignment="1">
      <alignment horizontal="center"/>
    </xf>
    <xf numFmtId="2" fontId="0" fillId="29" borderId="15" xfId="0" applyNumberFormat="1" applyFill="1" applyBorder="1" applyAlignment="1">
      <alignment horizontal="center"/>
    </xf>
    <xf numFmtId="164" fontId="0" fillId="29" borderId="16" xfId="0" applyNumberFormat="1" applyFill="1" applyBorder="1" applyAlignment="1">
      <alignment horizontal="center"/>
    </xf>
    <xf numFmtId="2" fontId="0" fillId="29" borderId="17" xfId="0" applyNumberFormat="1" applyFill="1" applyBorder="1"/>
    <xf numFmtId="164" fontId="0" fillId="29" borderId="19" xfId="0" applyNumberFormat="1" applyFill="1" applyBorder="1" applyAlignment="1">
      <alignment horizontal="center"/>
    </xf>
    <xf numFmtId="2" fontId="0" fillId="29" borderId="20" xfId="0" applyNumberFormat="1" applyFill="1" applyBorder="1"/>
    <xf numFmtId="1" fontId="0" fillId="29" borderId="21" xfId="0" applyNumberFormat="1" applyFill="1" applyBorder="1" applyAlignment="1">
      <alignment horizontal="center"/>
    </xf>
    <xf numFmtId="1" fontId="0" fillId="29" borderId="0" xfId="0" applyNumberFormat="1" applyFill="1" applyAlignment="1">
      <alignment horizontal="center"/>
    </xf>
    <xf numFmtId="1" fontId="0" fillId="29" borderId="18" xfId="0" applyNumberFormat="1" applyFill="1" applyBorder="1"/>
    <xf numFmtId="165" fontId="0" fillId="29" borderId="21" xfId="0" applyNumberFormat="1" applyFill="1" applyBorder="1" applyAlignment="1">
      <alignment horizontal="center"/>
    </xf>
    <xf numFmtId="165" fontId="0" fillId="29" borderId="0" xfId="0" applyNumberFormat="1" applyFill="1" applyAlignment="1">
      <alignment horizontal="center"/>
    </xf>
    <xf numFmtId="165" fontId="0" fillId="29" borderId="18" xfId="0" applyNumberFormat="1" applyFill="1" applyBorder="1"/>
    <xf numFmtId="2" fontId="0" fillId="29" borderId="22" xfId="0" applyNumberFormat="1" applyFill="1" applyBorder="1" applyAlignment="1">
      <alignment horizontal="center"/>
    </xf>
    <xf numFmtId="2" fontId="0" fillId="29" borderId="23" xfId="0" applyNumberFormat="1" applyFill="1" applyBorder="1" applyAlignment="1">
      <alignment horizontal="center"/>
    </xf>
    <xf numFmtId="2" fontId="0" fillId="29" borderId="24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0" fontId="20" fillId="29" borderId="26" xfId="0" applyFont="1" applyFill="1" applyBorder="1" applyAlignment="1">
      <alignment horizontal="right"/>
    </xf>
    <xf numFmtId="0" fontId="20" fillId="29" borderId="27" xfId="0" applyFont="1" applyFill="1" applyBorder="1" applyAlignment="1">
      <alignment horizontal="right"/>
    </xf>
    <xf numFmtId="0" fontId="20" fillId="29" borderId="28" xfId="0" applyFont="1" applyFill="1" applyBorder="1" applyAlignment="1">
      <alignment horizontal="right"/>
    </xf>
    <xf numFmtId="0" fontId="0" fillId="29" borderId="29" xfId="0" applyFill="1" applyBorder="1"/>
    <xf numFmtId="49" fontId="20" fillId="0" borderId="25" xfId="0" applyNumberFormat="1" applyFont="1" applyBorder="1" applyAlignment="1">
      <alignment horizontal="right"/>
    </xf>
    <xf numFmtId="1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left" wrapText="1"/>
    </xf>
    <xf numFmtId="164" fontId="20" fillId="0" borderId="30" xfId="0" applyNumberFormat="1" applyFont="1" applyBorder="1"/>
    <xf numFmtId="0" fontId="25" fillId="0" borderId="25" xfId="0" applyFont="1" applyBorder="1" applyAlignment="1">
      <alignment horizontal="center" wrapText="1"/>
    </xf>
    <xf numFmtId="0" fontId="23" fillId="25" borderId="31" xfId="0" applyFont="1" applyFill="1" applyBorder="1" applyAlignment="1" applyProtection="1">
      <alignment horizontal="left" vertical="center" wrapText="1"/>
      <protection locked="0"/>
    </xf>
    <xf numFmtId="0" fontId="25" fillId="0" borderId="32" xfId="0" applyFont="1" applyBorder="1" applyAlignment="1">
      <alignment horizontal="center" wrapText="1"/>
    </xf>
    <xf numFmtId="0" fontId="0" fillId="30" borderId="25" xfId="0" applyFill="1" applyBorder="1" applyAlignment="1" applyProtection="1">
      <alignment horizontal="left" wrapText="1"/>
      <protection locked="0"/>
    </xf>
    <xf numFmtId="0" fontId="20" fillId="0" borderId="25" xfId="0" applyFont="1" applyBorder="1" applyAlignment="1">
      <alignment horizontal="right"/>
    </xf>
    <xf numFmtId="1" fontId="0" fillId="0" borderId="3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8" borderId="25" xfId="0" applyFill="1" applyBorder="1" applyAlignment="1">
      <alignment horizontal="center" vertical="center"/>
    </xf>
    <xf numFmtId="0" fontId="0" fillId="31" borderId="25" xfId="0" applyFill="1" applyBorder="1" applyAlignment="1" applyProtection="1">
      <alignment vertical="top" wrapText="1"/>
      <protection locked="0"/>
    </xf>
    <xf numFmtId="164" fontId="20" fillId="30" borderId="10" xfId="0" applyNumberFormat="1" applyFont="1" applyFill="1" applyBorder="1" applyAlignment="1" applyProtection="1">
      <alignment horizontal="center" wrapText="1"/>
      <protection locked="0"/>
    </xf>
    <xf numFmtId="164" fontId="0" fillId="32" borderId="12" xfId="0" applyNumberFormat="1" applyFill="1" applyBorder="1" applyAlignment="1" applyProtection="1">
      <alignment horizontal="center"/>
      <protection locked="0"/>
    </xf>
    <xf numFmtId="165" fontId="0" fillId="31" borderId="1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34" xfId="0" applyBorder="1"/>
    <xf numFmtId="164" fontId="0" fillId="24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0" xfId="0" applyAlignment="1" applyProtection="1">
      <alignment vertical="center"/>
      <protection hidden="1"/>
    </xf>
    <xf numFmtId="0" fontId="26" fillId="33" borderId="36" xfId="0" applyFont="1" applyFill="1" applyBorder="1"/>
    <xf numFmtId="164" fontId="0" fillId="33" borderId="37" xfId="0" applyNumberFormat="1" applyFill="1" applyBorder="1" applyAlignment="1">
      <alignment horizontal="center"/>
    </xf>
    <xf numFmtId="164" fontId="0" fillId="33" borderId="37" xfId="0" applyNumberFormat="1" applyFill="1" applyBorder="1"/>
    <xf numFmtId="164" fontId="0" fillId="33" borderId="38" xfId="0" applyNumberFormat="1" applyFill="1" applyBorder="1"/>
    <xf numFmtId="0" fontId="20" fillId="34" borderId="35" xfId="0" applyFont="1" applyFill="1" applyBorder="1" applyProtection="1">
      <protection locked="0"/>
    </xf>
    <xf numFmtId="0" fontId="24" fillId="0" borderId="33" xfId="0" applyFont="1" applyBorder="1" applyAlignment="1">
      <alignment horizontal="center" wrapText="1"/>
    </xf>
    <xf numFmtId="0" fontId="24" fillId="0" borderId="34" xfId="0" applyFont="1" applyBorder="1" applyAlignment="1">
      <alignment horizont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745-8172-E26CAA27224C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745-8172-E26CAA27224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745-8172-E26CAA27224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745-8172-E26CAA27224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745-8172-E26CAA27224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745-8172-E26CAA27224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A-4745-8172-E26CAA27224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A-4745-8172-E26CAA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318144"/>
        <c:axId val="346316576"/>
        <c:axId val="0"/>
      </c:bar3DChart>
      <c:catAx>
        <c:axId val="346318144"/>
        <c:scaling>
          <c:orientation val="minMax"/>
        </c:scaling>
        <c:delete val="1"/>
        <c:axPos val="b"/>
        <c:majorTickMark val="out"/>
        <c:minorTickMark val="none"/>
        <c:tickLblPos val="none"/>
        <c:crossAx val="346316576"/>
        <c:crosses val="autoZero"/>
        <c:auto val="1"/>
        <c:lblAlgn val="ctr"/>
        <c:lblOffset val="100"/>
        <c:noMultiLvlLbl val="0"/>
      </c:catAx>
      <c:valAx>
        <c:axId val="346316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34631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8633224499058"/>
          <c:y val="0.81532632903203117"/>
          <c:w val="0.68516273253750304"/>
          <c:h val="0.15749571032963597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12838</xdr:colOff>
      <xdr:row>0</xdr:row>
      <xdr:rowOff>9525</xdr:rowOff>
    </xdr:from>
    <xdr:to>
      <xdr:col>15</xdr:col>
      <xdr:colOff>2567610</xdr:colOff>
      <xdr:row>9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R1:R723"/>
  <sheetViews>
    <sheetView zoomScaleNormal="100" zoomScaleSheetLayoutView="100" workbookViewId="0">
      <pane ySplit="2" topLeftCell="A3" activePane="bottomLeft" state="frozen"/>
      <selection activeCell="R15" sqref="R15"/>
      <selection pane="bottomLeft" activeCell="R3" sqref="R3"/>
    </sheetView>
  </sheetViews>
  <sheetFormatPr baseColWidth="10" defaultColWidth="8.6640625" defaultRowHeight="13" x14ac:dyDescent="0.15"/>
  <cols>
    <col min="1" max="17" width="8.6640625" style="61"/>
    <col min="18" max="18" width="14.5" style="62" customWidth="1"/>
    <col min="19" max="16384" width="8.6640625" style="61"/>
  </cols>
  <sheetData>
    <row r="1" spans="18:18" x14ac:dyDescent="0.15">
      <c r="R1" s="71" t="s">
        <v>58</v>
      </c>
    </row>
    <row r="2" spans="18:18" ht="13" customHeight="1" x14ac:dyDescent="0.15">
      <c r="R2" s="72"/>
    </row>
    <row r="3" spans="18:18" x14ac:dyDescent="0.15">
      <c r="R3" s="62" t="str">
        <f>IF($N3="","",IF(RawResults!$E$8="No","N/A",IF(VLOOKUP($N3,RawResults!$B$13:$P$199,12,FALSE)=0,"",VLOOKUP($N3,RawResults!$B$13:$P$199,12,FALSE))))</f>
        <v/>
      </c>
    </row>
    <row r="4" spans="18:18" x14ac:dyDescent="0.15">
      <c r="R4" s="62" t="str">
        <f>IF($N4="","",IF(RawResults!$E$8="No","N/A",IF(VLOOKUP($N4,RawResults!$B$13:$P$199,12,FALSE)=0,"",VLOOKUP($N4,RawResults!$B$13:$P$199,12,FALSE))))</f>
        <v/>
      </c>
    </row>
    <row r="5" spans="18:18" x14ac:dyDescent="0.15">
      <c r="R5" s="62" t="str">
        <f>IF($N5="","",IF(RawResults!$E$8="No","N/A",IF(VLOOKUP($N5,RawResults!$B$13:$P$199,12,FALSE)=0,"",VLOOKUP($N5,RawResults!$B$13:$P$199,12,FALSE))))</f>
        <v/>
      </c>
    </row>
    <row r="6" spans="18:18" x14ac:dyDescent="0.15">
      <c r="R6" s="62" t="str">
        <f>IF($N6="","",IF(RawResults!$E$8="No","N/A",IF(VLOOKUP($N6,RawResults!$B$13:$P$199,12,FALSE)=0,"",VLOOKUP($N6,RawResults!$B$13:$P$199,12,FALSE))))</f>
        <v/>
      </c>
    </row>
    <row r="7" spans="18:18" x14ac:dyDescent="0.15">
      <c r="R7" s="62" t="str">
        <f>IF($N7="","",IF(RawResults!$E$8="No","N/A",IF(VLOOKUP($N7,RawResults!$B$13:$P$199,12,FALSE)=0,"",VLOOKUP($N7,RawResults!$B$13:$P$199,12,FALSE))))</f>
        <v/>
      </c>
    </row>
    <row r="8" spans="18:18" x14ac:dyDescent="0.15">
      <c r="R8" s="62" t="str">
        <f>IF($N8="","",IF(RawResults!$E$8="No","N/A",IF(VLOOKUP($N8,RawResults!$B$13:$P$199,12,FALSE)=0,"",VLOOKUP($N8,RawResults!$B$13:$P$199,12,FALSE))))</f>
        <v/>
      </c>
    </row>
    <row r="9" spans="18:18" x14ac:dyDescent="0.15">
      <c r="R9" s="62" t="str">
        <f>IF($N9="","",IF(RawResults!$E$8="No","N/A",IF(VLOOKUP($N9,RawResults!$B$13:$P$199,12,FALSE)=0,"",VLOOKUP($N9,RawResults!$B$13:$P$199,12,FALSE))))</f>
        <v/>
      </c>
    </row>
    <row r="10" spans="18:18" x14ac:dyDescent="0.15">
      <c r="R10" s="62" t="str">
        <f>IF($N10="","",IF(RawResults!$E$8="No","N/A",IF(VLOOKUP($N10,RawResults!$B$13:$P$199,12,FALSE)=0,"",VLOOKUP($N10,RawResults!$B$13:$P$199,12,FALSE))))</f>
        <v/>
      </c>
    </row>
    <row r="11" spans="18:18" x14ac:dyDescent="0.15">
      <c r="R11" s="62" t="str">
        <f>IF($N11="","",IF(RawResults!$E$8="No","N/A",IF(VLOOKUP($N11,RawResults!$B$13:$P$199,12,FALSE)=0,"",VLOOKUP($N11,RawResults!$B$13:$P$199,12,FALSE))))</f>
        <v/>
      </c>
    </row>
    <row r="12" spans="18:18" x14ac:dyDescent="0.15">
      <c r="R12" s="62" t="str">
        <f>IF($N12="","",IF(RawResults!$E$8="No","N/A",IF(VLOOKUP($N12,RawResults!$B$13:$P$199,12,FALSE)=0,"",VLOOKUP($N12,RawResults!$B$13:$P$199,12,FALSE))))</f>
        <v/>
      </c>
    </row>
    <row r="13" spans="18:18" x14ac:dyDescent="0.15">
      <c r="R13" s="62" t="str">
        <f>IF($N13="","",IF(RawResults!$E$8="No","N/A",IF(VLOOKUP($N13,RawResults!$B$13:$P$199,12,FALSE)=0,"",VLOOKUP($N13,RawResults!$B$13:$P$199,12,FALSE))))</f>
        <v/>
      </c>
    </row>
    <row r="14" spans="18:18" x14ac:dyDescent="0.15">
      <c r="R14" s="62" t="str">
        <f>IF($N14="","",IF(RawResults!$E$8="No","N/A",IF(VLOOKUP($N14,RawResults!$B$13:$P$199,12,FALSE)=0,"",VLOOKUP($N14,RawResults!$B$13:$P$199,12,FALSE))))</f>
        <v/>
      </c>
    </row>
    <row r="15" spans="18:18" x14ac:dyDescent="0.15">
      <c r="R15" s="62" t="str">
        <f>IF($N15="","",IF(RawResults!$E$8="No","N/A",IF(VLOOKUP($N15,RawResults!$B$13:$P$199,12,FALSE)=0,"",VLOOKUP($N15,RawResults!$B$13:$P$199,12,FALSE))))</f>
        <v/>
      </c>
    </row>
    <row r="16" spans="18:18" x14ac:dyDescent="0.15">
      <c r="R16" s="62" t="str">
        <f>IF($N16="","",IF(RawResults!$E$8="No","N/A",IF(VLOOKUP($N16,RawResults!$B$13:$P$199,12,FALSE)=0,"",VLOOKUP($N16,RawResults!$B$13:$P$199,12,FALSE))))</f>
        <v/>
      </c>
    </row>
    <row r="17" spans="18:18" x14ac:dyDescent="0.15">
      <c r="R17" s="62" t="str">
        <f>IF($N17="","",IF(RawResults!$E$8="No","N/A",IF(VLOOKUP($N17,RawResults!$B$13:$P$199,12,FALSE)=0,"",VLOOKUP($N17,RawResults!$B$13:$P$199,12,FALSE))))</f>
        <v/>
      </c>
    </row>
    <row r="18" spans="18:18" x14ac:dyDescent="0.15">
      <c r="R18" s="62" t="str">
        <f>IF($N18="","",IF(RawResults!$E$8="No","N/A",IF(VLOOKUP($N18,RawResults!$B$13:$P$199,12,FALSE)=0,"",VLOOKUP($N18,RawResults!$B$13:$P$199,12,FALSE))))</f>
        <v/>
      </c>
    </row>
    <row r="19" spans="18:18" x14ac:dyDescent="0.15">
      <c r="R19" s="62" t="str">
        <f>IF($N19="","",IF(RawResults!$E$8="No","N/A",IF(VLOOKUP($N19,RawResults!$B$13:$P$199,12,FALSE)=0,"",VLOOKUP($N19,RawResults!$B$13:$P$199,12,FALSE))))</f>
        <v/>
      </c>
    </row>
    <row r="20" spans="18:18" x14ac:dyDescent="0.15">
      <c r="R20" s="62" t="str">
        <f>IF($N20="","",IF(RawResults!$E$8="No","N/A",IF(VLOOKUP($N20,RawResults!$B$13:$P$199,12,FALSE)=0,"",VLOOKUP($N20,RawResults!$B$13:$P$199,12,FALSE))))</f>
        <v/>
      </c>
    </row>
    <row r="21" spans="18:18" x14ac:dyDescent="0.15">
      <c r="R21" s="62" t="str">
        <f>IF($N21="","",IF(RawResults!$E$8="No","N/A",IF(VLOOKUP($N21,RawResults!$B$13:$P$199,12,FALSE)=0,"",VLOOKUP($N21,RawResults!$B$13:$P$199,12,FALSE))))</f>
        <v/>
      </c>
    </row>
    <row r="22" spans="18:18" x14ac:dyDescent="0.15">
      <c r="R22" s="62" t="str">
        <f>IF($N22="","",IF(RawResults!$E$8="No","N/A",IF(VLOOKUP($N22,RawResults!$B$13:$P$199,12,FALSE)=0,"",VLOOKUP($N22,RawResults!$B$13:$P$199,12,FALSE))))</f>
        <v/>
      </c>
    </row>
    <row r="23" spans="18:18" x14ac:dyDescent="0.15">
      <c r="R23" s="62" t="str">
        <f>IF($N23="","",IF(RawResults!$E$8="No","N/A",IF(VLOOKUP($N23,RawResults!$B$13:$P$199,12,FALSE)=0,"",VLOOKUP($N23,RawResults!$B$13:$P$199,12,FALSE))))</f>
        <v/>
      </c>
    </row>
    <row r="24" spans="18:18" x14ac:dyDescent="0.15">
      <c r="R24" s="62" t="str">
        <f>IF($N24="","",IF(RawResults!$E$8="No","N/A",IF(VLOOKUP($N24,RawResults!$B$13:$P$199,12,FALSE)=0,"",VLOOKUP($N24,RawResults!$B$13:$P$199,12,FALSE))))</f>
        <v/>
      </c>
    </row>
    <row r="25" spans="18:18" x14ac:dyDescent="0.15">
      <c r="R25" s="62" t="str">
        <f>IF($N25="","",IF(RawResults!$E$8="No","N/A",IF(VLOOKUP($N25,RawResults!$B$13:$P$199,12,FALSE)=0,"",VLOOKUP($N25,RawResults!$B$13:$P$199,12,FALSE))))</f>
        <v/>
      </c>
    </row>
    <row r="26" spans="18:18" x14ac:dyDescent="0.15">
      <c r="R26" s="62" t="str">
        <f>IF($N26="","",IF(RawResults!$E$8="No","N/A",IF(VLOOKUP($N26,RawResults!$B$13:$P$199,12,FALSE)=0,"",VLOOKUP($N26,RawResults!$B$13:$P$199,12,FALSE))))</f>
        <v/>
      </c>
    </row>
    <row r="27" spans="18:18" x14ac:dyDescent="0.15">
      <c r="R27" s="62" t="str">
        <f>IF($N27="","",IF(RawResults!$E$8="No","N/A",IF(VLOOKUP($N27,RawResults!$B$13:$P$199,12,FALSE)=0,"",VLOOKUP($N27,RawResults!$B$13:$P$199,12,FALSE))))</f>
        <v/>
      </c>
    </row>
    <row r="28" spans="18:18" x14ac:dyDescent="0.15">
      <c r="R28" s="62" t="str">
        <f>IF($N28="","",IF(RawResults!$E$8="No","N/A",IF(VLOOKUP($N28,RawResults!$B$13:$P$199,12,FALSE)=0,"",VLOOKUP($N28,RawResults!$B$13:$P$199,12,FALSE))))</f>
        <v/>
      </c>
    </row>
    <row r="29" spans="18:18" x14ac:dyDescent="0.15">
      <c r="R29" s="62" t="str">
        <f>IF($N29="","",IF(RawResults!$E$8="No","N/A",IF(VLOOKUP($N29,RawResults!$B$13:$P$199,12,FALSE)=0,"",VLOOKUP($N29,RawResults!$B$13:$P$199,12,FALSE))))</f>
        <v/>
      </c>
    </row>
    <row r="30" spans="18:18" x14ac:dyDescent="0.15">
      <c r="R30" s="62" t="str">
        <f>IF($N30="","",IF(RawResults!$E$8="No","N/A",IF(VLOOKUP($N30,RawResults!$B$13:$P$199,12,FALSE)=0,"",VLOOKUP($N30,RawResults!$B$13:$P$199,12,FALSE))))</f>
        <v/>
      </c>
    </row>
    <row r="31" spans="18:18" x14ac:dyDescent="0.15">
      <c r="R31" s="62" t="str">
        <f>IF($N31="","",IF(RawResults!$E$8="No","N/A",IF(VLOOKUP($N31,RawResults!$B$13:$P$199,12,FALSE)=0,"",VLOOKUP($N31,RawResults!$B$13:$P$199,12,FALSE))))</f>
        <v/>
      </c>
    </row>
    <row r="32" spans="18:18" x14ac:dyDescent="0.15">
      <c r="R32" s="62" t="str">
        <f>IF($N32="","",IF(RawResults!$E$8="No","N/A",IF(VLOOKUP($N32,RawResults!$B$13:$P$199,12,FALSE)=0,"",VLOOKUP($N32,RawResults!$B$13:$P$199,12,FALSE))))</f>
        <v/>
      </c>
    </row>
    <row r="33" spans="18:18" x14ac:dyDescent="0.15">
      <c r="R33" s="62" t="str">
        <f>IF($N33="","",IF(RawResults!$E$8="No","N/A",IF(VLOOKUP($N33,RawResults!$B$13:$P$199,12,FALSE)=0,"",VLOOKUP($N33,RawResults!$B$13:$P$199,12,FALSE))))</f>
        <v/>
      </c>
    </row>
    <row r="34" spans="18:18" x14ac:dyDescent="0.15">
      <c r="R34" s="62" t="str">
        <f>IF($N34="","",IF(RawResults!$E$8="No","N/A",IF(VLOOKUP($N34,RawResults!$B$13:$P$199,12,FALSE)=0,"",VLOOKUP($N34,RawResults!$B$13:$P$199,12,FALSE))))</f>
        <v/>
      </c>
    </row>
    <row r="35" spans="18:18" x14ac:dyDescent="0.15">
      <c r="R35" s="62" t="str">
        <f>IF($N35="","",IF(RawResults!$E$8="No","N/A",IF(VLOOKUP($N35,RawResults!$B$13:$P$199,12,FALSE)=0,"",VLOOKUP($N35,RawResults!$B$13:$P$199,12,FALSE))))</f>
        <v/>
      </c>
    </row>
    <row r="36" spans="18:18" x14ac:dyDescent="0.15">
      <c r="R36" s="62" t="str">
        <f>IF($N36="","",IF(RawResults!$E$8="No","N/A",IF(VLOOKUP($N36,RawResults!$B$13:$P$199,12,FALSE)=0,"",VLOOKUP($N36,RawResults!$B$13:$P$199,12,FALSE))))</f>
        <v/>
      </c>
    </row>
    <row r="37" spans="18:18" x14ac:dyDescent="0.15">
      <c r="R37" s="62" t="str">
        <f>IF($N37="","",IF(RawResults!$E$8="No","N/A",IF(VLOOKUP($N37,RawResults!$B$13:$P$199,12,FALSE)=0,"",VLOOKUP($N37,RawResults!$B$13:$P$199,12,FALSE))))</f>
        <v/>
      </c>
    </row>
    <row r="38" spans="18:18" x14ac:dyDescent="0.15">
      <c r="R38" s="62" t="str">
        <f>IF($N38="","",IF(RawResults!$E$8="No","N/A",IF(VLOOKUP($N38,RawResults!$B$13:$P$199,12,FALSE)=0,"",VLOOKUP($N38,RawResults!$B$13:$P$199,12,FALSE))))</f>
        <v/>
      </c>
    </row>
    <row r="39" spans="18:18" x14ac:dyDescent="0.15">
      <c r="R39" s="62" t="str">
        <f>IF($N39="","",IF(RawResults!$E$8="No","N/A",IF(VLOOKUP($N39,RawResults!$B$13:$P$199,12,FALSE)=0,"",VLOOKUP($N39,RawResults!$B$13:$P$199,12,FALSE))))</f>
        <v/>
      </c>
    </row>
    <row r="40" spans="18:18" x14ac:dyDescent="0.15">
      <c r="R40" s="62" t="str">
        <f>IF($N40="","",IF(RawResults!$E$8="No","N/A",IF(VLOOKUP($N40,RawResults!$B$13:$P$199,12,FALSE)=0,"",VLOOKUP($N40,RawResults!$B$13:$P$199,12,FALSE))))</f>
        <v/>
      </c>
    </row>
    <row r="41" spans="18:18" x14ac:dyDescent="0.15">
      <c r="R41" s="62" t="str">
        <f>IF($N41="","",IF(RawResults!$E$8="No","N/A",IF(VLOOKUP($N41,RawResults!$B$13:$P$199,12,FALSE)=0,"",VLOOKUP($N41,RawResults!$B$13:$P$199,12,FALSE))))</f>
        <v/>
      </c>
    </row>
    <row r="42" spans="18:18" x14ac:dyDescent="0.15">
      <c r="R42" s="62" t="str">
        <f>IF($N42="","",IF(RawResults!$E$8="No","N/A",IF(VLOOKUP($N42,RawResults!$B$13:$P$199,12,FALSE)=0,"",VLOOKUP($N42,RawResults!$B$13:$P$199,12,FALSE))))</f>
        <v/>
      </c>
    </row>
    <row r="43" spans="18:18" x14ac:dyDescent="0.15">
      <c r="R43" s="62" t="str">
        <f>IF($N43="","",IF(RawResults!$E$8="No","N/A",IF(VLOOKUP($N43,RawResults!$B$13:$P$199,12,FALSE)=0,"",VLOOKUP($N43,RawResults!$B$13:$P$199,12,FALSE))))</f>
        <v/>
      </c>
    </row>
    <row r="44" spans="18:18" x14ac:dyDescent="0.15">
      <c r="R44" s="62" t="str">
        <f>IF($N44="","",IF(RawResults!$E$8="No","N/A",IF(VLOOKUP($N44,RawResults!$B$13:$P$199,12,FALSE)=0,"",VLOOKUP($N44,RawResults!$B$13:$P$199,12,FALSE))))</f>
        <v/>
      </c>
    </row>
    <row r="45" spans="18:18" x14ac:dyDescent="0.15">
      <c r="R45" s="62" t="str">
        <f>IF($N45="","",IF(RawResults!$E$8="No","N/A",IF(VLOOKUP($N45,RawResults!$B$13:$P$199,12,FALSE)=0,"",VLOOKUP($N45,RawResults!$B$13:$P$199,12,FALSE))))</f>
        <v/>
      </c>
    </row>
    <row r="46" spans="18:18" x14ac:dyDescent="0.15">
      <c r="R46" s="62" t="str">
        <f>IF($N46="","",IF(RawResults!$E$8="No","N/A",IF(VLOOKUP($N46,RawResults!$B$13:$P$199,12,FALSE)=0,"",VLOOKUP($N46,RawResults!$B$13:$P$199,12,FALSE))))</f>
        <v/>
      </c>
    </row>
    <row r="47" spans="18:18" x14ac:dyDescent="0.15">
      <c r="R47" s="62" t="str">
        <f>IF($N47="","",IF(RawResults!$E$8="No","N/A",IF(VLOOKUP($N47,RawResults!$B$13:$P$199,12,FALSE)=0,"",VLOOKUP($N47,RawResults!$B$13:$P$199,12,FALSE))))</f>
        <v/>
      </c>
    </row>
    <row r="48" spans="18:18" x14ac:dyDescent="0.15">
      <c r="R48" s="62" t="str">
        <f>IF($N48="","",IF(RawResults!$E$8="No","N/A",IF(VLOOKUP($N48,RawResults!$B$13:$P$199,12,FALSE)=0,"",VLOOKUP($N48,RawResults!$B$13:$P$199,12,FALSE))))</f>
        <v/>
      </c>
    </row>
    <row r="49" spans="18:18" x14ac:dyDescent="0.15">
      <c r="R49" s="62" t="str">
        <f>IF($N49="","",IF(RawResults!$E$8="No","N/A",IF(VLOOKUP($N49,RawResults!$B$13:$P$199,12,FALSE)=0,"",VLOOKUP($N49,RawResults!$B$13:$P$199,12,FALSE))))</f>
        <v/>
      </c>
    </row>
    <row r="50" spans="18:18" x14ac:dyDescent="0.15">
      <c r="R50" s="62" t="str">
        <f>IF($N50="","",IF(RawResults!$E$8="No","N/A",IF(VLOOKUP($N50,RawResults!$B$13:$P$199,12,FALSE)=0,"",VLOOKUP($N50,RawResults!$B$13:$P$199,12,FALSE))))</f>
        <v/>
      </c>
    </row>
    <row r="51" spans="18:18" x14ac:dyDescent="0.15">
      <c r="R51" s="62" t="str">
        <f>IF($N51="","",IF(RawResults!$E$8="No","N/A",IF(VLOOKUP($N51,RawResults!$B$13:$P$199,12,FALSE)=0,"",VLOOKUP($N51,RawResults!$B$13:$P$199,12,FALSE))))</f>
        <v/>
      </c>
    </row>
    <row r="52" spans="18:18" x14ac:dyDescent="0.15">
      <c r="R52" s="62" t="str">
        <f>IF($N52="","",IF(RawResults!$E$8="No","N/A",IF(VLOOKUP($N52,RawResults!$B$13:$P$199,12,FALSE)=0,"",VLOOKUP($N52,RawResults!$B$13:$P$199,12,FALSE))))</f>
        <v/>
      </c>
    </row>
    <row r="53" spans="18:18" x14ac:dyDescent="0.15">
      <c r="R53" s="62" t="str">
        <f>IF($N53="","",IF(RawResults!$E$8="No","N/A",IF(VLOOKUP($N53,RawResults!$B$13:$P$199,12,FALSE)=0,"",VLOOKUP($N53,RawResults!$B$13:$P$199,12,FALSE))))</f>
        <v/>
      </c>
    </row>
    <row r="54" spans="18:18" x14ac:dyDescent="0.15">
      <c r="R54" s="62" t="str">
        <f>IF($N54="","",IF(RawResults!$E$8="No","N/A",IF(VLOOKUP($N54,RawResults!$B$13:$P$199,12,FALSE)=0,"",VLOOKUP($N54,RawResults!$B$13:$P$199,12,FALSE))))</f>
        <v/>
      </c>
    </row>
    <row r="55" spans="18:18" x14ac:dyDescent="0.15">
      <c r="R55" s="62" t="str">
        <f>IF($N55="","",IF(RawResults!$E$8="No","N/A",IF(VLOOKUP($N55,RawResults!$B$13:$P$199,12,FALSE)=0,"",VLOOKUP($N55,RawResults!$B$13:$P$199,12,FALSE))))</f>
        <v/>
      </c>
    </row>
    <row r="56" spans="18:18" x14ac:dyDescent="0.15">
      <c r="R56" s="62" t="str">
        <f>IF($N56="","",IF(RawResults!$E$8="No","N/A",IF(VLOOKUP($N56,RawResults!$B$13:$P$199,12,FALSE)=0,"",VLOOKUP($N56,RawResults!$B$13:$P$199,12,FALSE))))</f>
        <v/>
      </c>
    </row>
    <row r="57" spans="18:18" x14ac:dyDescent="0.15">
      <c r="R57" s="62" t="str">
        <f>IF($N57="","",IF(RawResults!$E$8="No","N/A",IF(VLOOKUP($N57,RawResults!$B$13:$P$199,12,FALSE)=0,"",VLOOKUP($N57,RawResults!$B$13:$P$199,12,FALSE))))</f>
        <v/>
      </c>
    </row>
    <row r="58" spans="18:18" x14ac:dyDescent="0.15">
      <c r="R58" s="62" t="str">
        <f>IF($N58="","",IF(RawResults!$E$8="No","N/A",IF(VLOOKUP($N58,RawResults!$B$13:$P$199,12,FALSE)=0,"",VLOOKUP($N58,RawResults!$B$13:$P$199,12,FALSE))))</f>
        <v/>
      </c>
    </row>
    <row r="59" spans="18:18" x14ac:dyDescent="0.15">
      <c r="R59" s="62" t="str">
        <f>IF($N59="","",IF(RawResults!$E$8="No","N/A",IF(VLOOKUP($N59,RawResults!$B$13:$P$199,12,FALSE)=0,"",VLOOKUP($N59,RawResults!$B$13:$P$199,12,FALSE))))</f>
        <v/>
      </c>
    </row>
    <row r="60" spans="18:18" x14ac:dyDescent="0.15">
      <c r="R60" s="62" t="str">
        <f>IF($N60="","",IF(RawResults!$E$8="No","N/A",IF(VLOOKUP($N60,RawResults!$B$13:$P$199,12,FALSE)=0,"",VLOOKUP($N60,RawResults!$B$13:$P$199,12,FALSE))))</f>
        <v/>
      </c>
    </row>
    <row r="61" spans="18:18" x14ac:dyDescent="0.15">
      <c r="R61" s="62" t="str">
        <f>IF($N61="","",IF(RawResults!$E$8="No","N/A",IF(VLOOKUP($N61,RawResults!$B$13:$P$199,12,FALSE)=0,"",VLOOKUP($N61,RawResults!$B$13:$P$199,12,FALSE))))</f>
        <v/>
      </c>
    </row>
    <row r="62" spans="18:18" x14ac:dyDescent="0.15">
      <c r="R62" s="62" t="str">
        <f>IF($N62="","",IF(RawResults!$E$8="No","N/A",IF(VLOOKUP($N62,RawResults!$B$13:$P$199,12,FALSE)=0,"",VLOOKUP($N62,RawResults!$B$13:$P$199,12,FALSE))))</f>
        <v/>
      </c>
    </row>
    <row r="63" spans="18:18" x14ac:dyDescent="0.15">
      <c r="R63" s="62" t="str">
        <f>IF($N63="","",IF(RawResults!$E$8="No","N/A",IF(VLOOKUP($N63,RawResults!$B$13:$P$199,12,FALSE)=0,"",VLOOKUP($N63,RawResults!$B$13:$P$199,12,FALSE))))</f>
        <v/>
      </c>
    </row>
    <row r="64" spans="18:18" x14ac:dyDescent="0.15">
      <c r="R64" s="62" t="str">
        <f>IF($N64="","",IF(RawResults!$E$8="No","N/A",IF(VLOOKUP($N64,RawResults!$B$13:$P$199,12,FALSE)=0,"",VLOOKUP($N64,RawResults!$B$13:$P$199,12,FALSE))))</f>
        <v/>
      </c>
    </row>
    <row r="65" spans="18:18" x14ac:dyDescent="0.15">
      <c r="R65" s="62" t="str">
        <f>IF($N65="","",IF(RawResults!$E$8="No","N/A",IF(VLOOKUP($N65,RawResults!$B$13:$P$199,12,FALSE)=0,"",VLOOKUP($N65,RawResults!$B$13:$P$199,12,FALSE))))</f>
        <v/>
      </c>
    </row>
    <row r="66" spans="18:18" x14ac:dyDescent="0.15">
      <c r="R66" s="62" t="str">
        <f>IF($N66="","",IF(RawResults!$E$8="No","N/A",IF(VLOOKUP($N66,RawResults!$B$13:$P$199,12,FALSE)=0,"",VLOOKUP($N66,RawResults!$B$13:$P$199,12,FALSE))))</f>
        <v/>
      </c>
    </row>
    <row r="67" spans="18:18" x14ac:dyDescent="0.15">
      <c r="R67" s="62" t="str">
        <f>IF($N67="","",IF(RawResults!$E$8="No","N/A",IF(VLOOKUP($N67,RawResults!$B$13:$P$199,12,FALSE)=0,"",VLOOKUP($N67,RawResults!$B$13:$P$199,12,FALSE))))</f>
        <v/>
      </c>
    </row>
    <row r="68" spans="18:18" x14ac:dyDescent="0.15">
      <c r="R68" s="62" t="str">
        <f>IF($N68="","",IF(RawResults!$E$8="No","N/A",IF(VLOOKUP($N68,RawResults!$B$13:$P$199,12,FALSE)=0,"",VLOOKUP($N68,RawResults!$B$13:$P$199,12,FALSE))))</f>
        <v/>
      </c>
    </row>
    <row r="69" spans="18:18" x14ac:dyDescent="0.15">
      <c r="R69" s="62" t="str">
        <f>IF($N69="","",IF(RawResults!$E$8="No","N/A",IF(VLOOKUP($N69,RawResults!$B$13:$P$199,12,FALSE)=0,"",VLOOKUP($N69,RawResults!$B$13:$P$199,12,FALSE))))</f>
        <v/>
      </c>
    </row>
    <row r="70" spans="18:18" x14ac:dyDescent="0.15">
      <c r="R70" s="62" t="str">
        <f>IF($N70="","",IF(RawResults!$E$8="No","N/A",IF(VLOOKUP($N70,RawResults!$B$13:$P$199,12,FALSE)=0,"",VLOOKUP($N70,RawResults!$B$13:$P$199,12,FALSE))))</f>
        <v/>
      </c>
    </row>
    <row r="71" spans="18:18" x14ac:dyDescent="0.15">
      <c r="R71" s="62" t="str">
        <f>IF($N71="","",IF(RawResults!$E$8="No","N/A",IF(VLOOKUP($N71,RawResults!$B$13:$P$199,12,FALSE)=0,"",VLOOKUP($N71,RawResults!$B$13:$P$199,12,FALSE))))</f>
        <v/>
      </c>
    </row>
    <row r="72" spans="18:18" x14ac:dyDescent="0.15">
      <c r="R72" s="62" t="str">
        <f>IF($N72="","",IF(RawResults!$E$8="No","N/A",IF(VLOOKUP($N72,RawResults!$B$13:$P$199,12,FALSE)=0,"",VLOOKUP($N72,RawResults!$B$13:$P$199,12,FALSE))))</f>
        <v/>
      </c>
    </row>
    <row r="73" spans="18:18" x14ac:dyDescent="0.15">
      <c r="R73" s="62" t="str">
        <f>IF($N73="","",IF(RawResults!$E$8="No","N/A",IF(VLOOKUP($N73,RawResults!$B$13:$P$199,12,FALSE)=0,"",VLOOKUP($N73,RawResults!$B$13:$P$199,12,FALSE))))</f>
        <v/>
      </c>
    </row>
    <row r="74" spans="18:18" x14ac:dyDescent="0.15">
      <c r="R74" s="62" t="str">
        <f>IF($N74="","",IF(RawResults!$E$8="No","N/A",IF(VLOOKUP($N74,RawResults!$B$13:$P$199,12,FALSE)=0,"",VLOOKUP($N74,RawResults!$B$13:$P$199,12,FALSE))))</f>
        <v/>
      </c>
    </row>
    <row r="75" spans="18:18" x14ac:dyDescent="0.15">
      <c r="R75" s="62" t="str">
        <f>IF($N75="","",IF(RawResults!$E$8="No","N/A",IF(VLOOKUP($N75,RawResults!$B$13:$P$199,12,FALSE)=0,"",VLOOKUP($N75,RawResults!$B$13:$P$199,12,FALSE))))</f>
        <v/>
      </c>
    </row>
    <row r="76" spans="18:18" x14ac:dyDescent="0.15">
      <c r="R76" s="62" t="str">
        <f>IF($N76="","",IF(RawResults!$E$8="No","N/A",IF(VLOOKUP($N76,RawResults!$B$13:$P$199,12,FALSE)=0,"",VLOOKUP($N76,RawResults!$B$13:$P$199,12,FALSE))))</f>
        <v/>
      </c>
    </row>
    <row r="77" spans="18:18" x14ac:dyDescent="0.15">
      <c r="R77" s="62" t="str">
        <f>IF($N77="","",IF(RawResults!$E$8="No","N/A",IF(VLOOKUP($N77,RawResults!$B$13:$P$199,12,FALSE)=0,"",VLOOKUP($N77,RawResults!$B$13:$P$199,12,FALSE))))</f>
        <v/>
      </c>
    </row>
    <row r="78" spans="18:18" x14ac:dyDescent="0.15">
      <c r="R78" s="62" t="str">
        <f>IF($N78="","",IF(RawResults!$E$8="No","N/A",IF(VLOOKUP($N78,RawResults!$B$13:$P$199,12,FALSE)=0,"",VLOOKUP($N78,RawResults!$B$13:$P$199,12,FALSE))))</f>
        <v/>
      </c>
    </row>
    <row r="79" spans="18:18" x14ac:dyDescent="0.15">
      <c r="R79" s="62" t="str">
        <f>IF($N79="","",IF(RawResults!$E$8="No","N/A",IF(VLOOKUP($N79,RawResults!$B$13:$P$199,12,FALSE)=0,"",VLOOKUP($N79,RawResults!$B$13:$P$199,12,FALSE))))</f>
        <v/>
      </c>
    </row>
    <row r="80" spans="18:18" x14ac:dyDescent="0.15">
      <c r="R80" s="62" t="str">
        <f>IF($N80="","",IF(RawResults!$E$8="No","N/A",IF(VLOOKUP($N80,RawResults!$B$13:$P$199,12,FALSE)=0,"",VLOOKUP($N80,RawResults!$B$13:$P$199,12,FALSE))))</f>
        <v/>
      </c>
    </row>
    <row r="81" spans="18:18" x14ac:dyDescent="0.15">
      <c r="R81" s="62" t="str">
        <f>IF($N81="","",IF(RawResults!$E$8="No","N/A",IF(VLOOKUP($N81,RawResults!$B$13:$P$199,12,FALSE)=0,"",VLOOKUP($N81,RawResults!$B$13:$P$199,12,FALSE))))</f>
        <v/>
      </c>
    </row>
    <row r="82" spans="18:18" x14ac:dyDescent="0.15">
      <c r="R82" s="62" t="str">
        <f>IF($N82="","",IF(RawResults!$E$8="No","N/A",IF(VLOOKUP($N82,RawResults!$B$13:$P$199,12,FALSE)=0,"",VLOOKUP($N82,RawResults!$B$13:$P$199,12,FALSE))))</f>
        <v/>
      </c>
    </row>
    <row r="83" spans="18:18" x14ac:dyDescent="0.15">
      <c r="R83" s="62" t="str">
        <f>IF($N83="","",IF(RawResults!$E$8="No","N/A",IF(VLOOKUP($N83,RawResults!$B$13:$P$199,12,FALSE)=0,"",VLOOKUP($N83,RawResults!$B$13:$P$199,12,FALSE))))</f>
        <v/>
      </c>
    </row>
    <row r="84" spans="18:18" x14ac:dyDescent="0.15">
      <c r="R84" s="62" t="str">
        <f>IF($N84="","",IF(RawResults!$E$8="No","N/A",IF(VLOOKUP($N84,RawResults!$B$13:$P$199,12,FALSE)=0,"",VLOOKUP($N84,RawResults!$B$13:$P$199,12,FALSE))))</f>
        <v/>
      </c>
    </row>
    <row r="85" spans="18:18" x14ac:dyDescent="0.15">
      <c r="R85" s="62" t="str">
        <f>IF($N85="","",IF(RawResults!$E$8="No","N/A",IF(VLOOKUP($N85,RawResults!$B$13:$P$199,12,FALSE)=0,"",VLOOKUP($N85,RawResults!$B$13:$P$199,12,FALSE))))</f>
        <v/>
      </c>
    </row>
    <row r="86" spans="18:18" x14ac:dyDescent="0.15">
      <c r="R86" s="62" t="str">
        <f>IF($N86="","",IF(RawResults!$E$8="No","N/A",IF(VLOOKUP($N86,RawResults!$B$13:$P$199,12,FALSE)=0,"",VLOOKUP($N86,RawResults!$B$13:$P$199,12,FALSE))))</f>
        <v/>
      </c>
    </row>
    <row r="87" spans="18:18" x14ac:dyDescent="0.15">
      <c r="R87" s="62" t="str">
        <f>IF($N87="","",IF(RawResults!$E$8="No","N/A",IF(VLOOKUP($N87,RawResults!$B$13:$P$199,12,FALSE)=0,"",VLOOKUP($N87,RawResults!$B$13:$P$199,12,FALSE))))</f>
        <v/>
      </c>
    </row>
    <row r="88" spans="18:18" x14ac:dyDescent="0.15">
      <c r="R88" s="62" t="str">
        <f>IF($N88="","",IF(RawResults!$E$8="No","N/A",IF(VLOOKUP($N88,RawResults!$B$13:$P$199,12,FALSE)=0,"",VLOOKUP($N88,RawResults!$B$13:$P$199,12,FALSE))))</f>
        <v/>
      </c>
    </row>
    <row r="89" spans="18:18" x14ac:dyDescent="0.15">
      <c r="R89" s="62" t="str">
        <f>IF($N89="","",IF(RawResults!$E$8="No","N/A",IF(VLOOKUP($N89,RawResults!$B$13:$P$199,12,FALSE)=0,"",VLOOKUP($N89,RawResults!$B$13:$P$199,12,FALSE))))</f>
        <v/>
      </c>
    </row>
    <row r="90" spans="18:18" x14ac:dyDescent="0.15">
      <c r="R90" s="62" t="str">
        <f>IF($N90="","",IF(RawResults!$E$8="No","N/A",IF(VLOOKUP($N90,RawResults!$B$13:$P$199,12,FALSE)=0,"",VLOOKUP($N90,RawResults!$B$13:$P$199,12,FALSE))))</f>
        <v/>
      </c>
    </row>
    <row r="91" spans="18:18" x14ac:dyDescent="0.15">
      <c r="R91" s="62" t="str">
        <f>IF($N91="","",IF(RawResults!$E$8="No","N/A",IF(VLOOKUP($N91,RawResults!$B$13:$P$199,12,FALSE)=0,"",VLOOKUP($N91,RawResults!$B$13:$P$199,12,FALSE))))</f>
        <v/>
      </c>
    </row>
    <row r="92" spans="18:18" x14ac:dyDescent="0.15">
      <c r="R92" s="62" t="str">
        <f>IF($N92="","",IF(RawResults!$E$8="No","N/A",IF(VLOOKUP($N92,RawResults!$B$13:$P$199,12,FALSE)=0,"",VLOOKUP($N92,RawResults!$B$13:$P$199,12,FALSE))))</f>
        <v/>
      </c>
    </row>
    <row r="93" spans="18:18" x14ac:dyDescent="0.15">
      <c r="R93" s="62" t="str">
        <f>IF($N93="","",IF(RawResults!$E$8="No","N/A",IF(VLOOKUP($N93,RawResults!$B$13:$P$199,12,FALSE)=0,"",VLOOKUP($N93,RawResults!$B$13:$P$199,12,FALSE))))</f>
        <v/>
      </c>
    </row>
    <row r="94" spans="18:18" x14ac:dyDescent="0.15">
      <c r="R94" s="62" t="str">
        <f>IF($N94="","",IF(RawResults!$E$8="No","N/A",IF(VLOOKUP($N94,RawResults!$B$13:$P$199,12,FALSE)=0,"",VLOOKUP($N94,RawResults!$B$13:$P$199,12,FALSE))))</f>
        <v/>
      </c>
    </row>
    <row r="95" spans="18:18" x14ac:dyDescent="0.15">
      <c r="R95" s="62" t="str">
        <f>IF($N95="","",IF(RawResults!$E$8="No","N/A",IF(VLOOKUP($N95,RawResults!$B$13:$P$199,12,FALSE)=0,"",VLOOKUP($N95,RawResults!$B$13:$P$199,12,FALSE))))</f>
        <v/>
      </c>
    </row>
    <row r="96" spans="18:18" x14ac:dyDescent="0.15">
      <c r="R96" s="62" t="str">
        <f>IF($N96="","",IF(RawResults!$E$8="No","N/A",IF(VLOOKUP($N96,RawResults!$B$13:$P$199,12,FALSE)=0,"",VLOOKUP($N96,RawResults!$B$13:$P$199,12,FALSE))))</f>
        <v/>
      </c>
    </row>
    <row r="97" spans="18:18" x14ac:dyDescent="0.15">
      <c r="R97" s="62" t="str">
        <f>IF($N97="","",IF(RawResults!$E$8="No","N/A",IF(VLOOKUP($N97,RawResults!$B$13:$P$199,12,FALSE)=0,"",VLOOKUP($N97,RawResults!$B$13:$P$199,12,FALSE))))</f>
        <v/>
      </c>
    </row>
    <row r="98" spans="18:18" x14ac:dyDescent="0.15">
      <c r="R98" s="62" t="str">
        <f>IF($N98="","",IF(RawResults!$E$8="No","N/A",IF(VLOOKUP($N98,RawResults!$B$13:$P$199,12,FALSE)=0,"",VLOOKUP($N98,RawResults!$B$13:$P$199,12,FALSE))))</f>
        <v/>
      </c>
    </row>
    <row r="99" spans="18:18" x14ac:dyDescent="0.15">
      <c r="R99" s="62" t="str">
        <f>IF($N99="","",IF(RawResults!$E$8="No","N/A",IF(VLOOKUP($N99,RawResults!$B$13:$P$199,12,FALSE)=0,"",VLOOKUP($N99,RawResults!$B$13:$P$199,12,FALSE))))</f>
        <v/>
      </c>
    </row>
    <row r="100" spans="18:18" x14ac:dyDescent="0.15">
      <c r="R100" s="62" t="str">
        <f>IF($N100="","",IF(RawResults!$E$8="No","N/A",IF(VLOOKUP($N100,RawResults!$B$13:$P$199,12,FALSE)=0,"",VLOOKUP($N100,RawResults!$B$13:$P$199,12,FALSE))))</f>
        <v/>
      </c>
    </row>
    <row r="101" spans="18:18" x14ac:dyDescent="0.15">
      <c r="R101" s="62" t="str">
        <f>IF($N101="","",IF(RawResults!$E$8="No","N/A",IF(VLOOKUP($N101,RawResults!$B$13:$P$199,12,FALSE)=0,"",VLOOKUP($N101,RawResults!$B$13:$P$199,12,FALSE))))</f>
        <v/>
      </c>
    </row>
    <row r="102" spans="18:18" x14ac:dyDescent="0.15">
      <c r="R102" s="62" t="str">
        <f>IF($N102="","",IF(RawResults!$E$8="No","N/A",IF(VLOOKUP($N102,RawResults!$B$13:$P$199,12,FALSE)=0,"",VLOOKUP($N102,RawResults!$B$13:$P$199,12,FALSE))))</f>
        <v/>
      </c>
    </row>
    <row r="103" spans="18:18" x14ac:dyDescent="0.15">
      <c r="R103" s="62" t="str">
        <f>IF($N103="","",IF(RawResults!$E$8="No","N/A",IF(VLOOKUP($N103,RawResults!$B$13:$P$199,12,FALSE)=0,"",VLOOKUP($N103,RawResults!$B$13:$P$199,12,FALSE))))</f>
        <v/>
      </c>
    </row>
    <row r="104" spans="18:18" x14ac:dyDescent="0.15">
      <c r="R104" s="62" t="str">
        <f>IF($N104="","",IF(RawResults!$E$8="No","N/A",IF(VLOOKUP($N104,RawResults!$B$13:$P$199,12,FALSE)=0,"",VLOOKUP($N104,RawResults!$B$13:$P$199,12,FALSE))))</f>
        <v/>
      </c>
    </row>
    <row r="105" spans="18:18" x14ac:dyDescent="0.15">
      <c r="R105" s="62" t="str">
        <f>IF($N105="","",IF(RawResults!$E$8="No","N/A",IF(VLOOKUP($N105,RawResults!$B$13:$P$199,12,FALSE)=0,"",VLOOKUP($N105,RawResults!$B$13:$P$199,12,FALSE))))</f>
        <v/>
      </c>
    </row>
    <row r="106" spans="18:18" x14ac:dyDescent="0.15">
      <c r="R106" s="62" t="str">
        <f>IF($N106="","",IF(RawResults!$E$8="No","N/A",IF(VLOOKUP($N106,RawResults!$B$13:$P$199,12,FALSE)=0,"",VLOOKUP($N106,RawResults!$B$13:$P$199,12,FALSE))))</f>
        <v/>
      </c>
    </row>
    <row r="107" spans="18:18" x14ac:dyDescent="0.15">
      <c r="R107" s="62" t="str">
        <f>IF($N107="","",IF(RawResults!$E$8="No","N/A",IF(VLOOKUP($N107,RawResults!$B$13:$P$199,12,FALSE)=0,"",VLOOKUP($N107,RawResults!$B$13:$P$199,12,FALSE))))</f>
        <v/>
      </c>
    </row>
    <row r="108" spans="18:18" x14ac:dyDescent="0.15">
      <c r="R108" s="62" t="str">
        <f>IF($N108="","",IF(RawResults!$E$8="No","N/A",IF(VLOOKUP($N108,RawResults!$B$13:$P$199,12,FALSE)=0,"",VLOOKUP($N108,RawResults!$B$13:$P$199,12,FALSE))))</f>
        <v/>
      </c>
    </row>
    <row r="109" spans="18:18" x14ac:dyDescent="0.15">
      <c r="R109" s="62" t="str">
        <f>IF($N109="","",IF(RawResults!$E$8="No","N/A",IF(VLOOKUP($N109,RawResults!$B$13:$P$199,12,FALSE)=0,"",VLOOKUP($N109,RawResults!$B$13:$P$199,12,FALSE))))</f>
        <v/>
      </c>
    </row>
    <row r="110" spans="18:18" x14ac:dyDescent="0.15">
      <c r="R110" s="62" t="str">
        <f>IF($N110="","",IF(RawResults!$E$8="No","N/A",IF(VLOOKUP($N110,RawResults!$B$13:$P$199,12,FALSE)=0,"",VLOOKUP($N110,RawResults!$B$13:$P$199,12,FALSE))))</f>
        <v/>
      </c>
    </row>
    <row r="111" spans="18:18" x14ac:dyDescent="0.15">
      <c r="R111" s="62" t="str">
        <f>IF($N111="","",IF(RawResults!$E$8="No","N/A",IF(VLOOKUP($N111,RawResults!$B$13:$P$199,12,FALSE)=0,"",VLOOKUP($N111,RawResults!$B$13:$P$199,12,FALSE))))</f>
        <v/>
      </c>
    </row>
    <row r="112" spans="18:18" x14ac:dyDescent="0.15">
      <c r="R112" s="62" t="str">
        <f>IF($N112="","",IF(RawResults!$E$8="No","N/A",IF(VLOOKUP($N112,RawResults!$B$13:$P$199,12,FALSE)=0,"",VLOOKUP($N112,RawResults!$B$13:$P$199,12,FALSE))))</f>
        <v/>
      </c>
    </row>
    <row r="113" spans="18:18" x14ac:dyDescent="0.15">
      <c r="R113" s="62" t="str">
        <f>IF($N113="","",IF(RawResults!$E$8="No","N/A",IF(VLOOKUP($N113,RawResults!$B$13:$P$199,12,FALSE)=0,"",VLOOKUP($N113,RawResults!$B$13:$P$199,12,FALSE))))</f>
        <v/>
      </c>
    </row>
    <row r="114" spans="18:18" x14ac:dyDescent="0.15">
      <c r="R114" s="62" t="str">
        <f>IF($N114="","",IF(RawResults!$E$8="No","N/A",IF(VLOOKUP($N114,RawResults!$B$13:$P$199,12,FALSE)=0,"",VLOOKUP($N114,RawResults!$B$13:$P$199,12,FALSE))))</f>
        <v/>
      </c>
    </row>
    <row r="115" spans="18:18" x14ac:dyDescent="0.15">
      <c r="R115" s="62" t="str">
        <f>IF($N115="","",IF(RawResults!$E$8="No","N/A",IF(VLOOKUP($N115,RawResults!$B$13:$P$199,12,FALSE)=0,"",VLOOKUP($N115,RawResults!$B$13:$P$199,12,FALSE))))</f>
        <v/>
      </c>
    </row>
    <row r="116" spans="18:18" x14ac:dyDescent="0.15">
      <c r="R116" s="62" t="str">
        <f>IF($N116="","",IF(RawResults!$E$8="No","N/A",IF(VLOOKUP($N116,RawResults!$B$13:$P$199,12,FALSE)=0,"",VLOOKUP($N116,RawResults!$B$13:$P$199,12,FALSE))))</f>
        <v/>
      </c>
    </row>
    <row r="117" spans="18:18" x14ac:dyDescent="0.15">
      <c r="R117" s="62" t="str">
        <f>IF($N117="","",IF(RawResults!$E$8="No","N/A",IF(VLOOKUP($N117,RawResults!$B$13:$P$199,12,FALSE)=0,"",VLOOKUP($N117,RawResults!$B$13:$P$199,12,FALSE))))</f>
        <v/>
      </c>
    </row>
    <row r="118" spans="18:18" x14ac:dyDescent="0.15">
      <c r="R118" s="62" t="str">
        <f>IF($N118="","",IF(RawResults!$E$8="No","N/A",IF(VLOOKUP($N118,RawResults!$B$13:$P$199,12,FALSE)=0,"",VLOOKUP($N118,RawResults!$B$13:$P$199,12,FALSE))))</f>
        <v/>
      </c>
    </row>
    <row r="119" spans="18:18" x14ac:dyDescent="0.15">
      <c r="R119" s="62" t="str">
        <f>IF($N119="","",IF(RawResults!$E$8="No","N/A",IF(VLOOKUP($N119,RawResults!$B$13:$P$199,12,FALSE)=0,"",VLOOKUP($N119,RawResults!$B$13:$P$199,12,FALSE))))</f>
        <v/>
      </c>
    </row>
    <row r="120" spans="18:18" x14ac:dyDescent="0.15">
      <c r="R120" s="62" t="str">
        <f>IF($N120="","",IF(RawResults!$E$8="No","N/A",IF(VLOOKUP($N120,RawResults!$B$13:$P$199,12,FALSE)=0,"",VLOOKUP($N120,RawResults!$B$13:$P$199,12,FALSE))))</f>
        <v/>
      </c>
    </row>
    <row r="121" spans="18:18" x14ac:dyDescent="0.15">
      <c r="R121" s="62" t="str">
        <f>IF($N121="","",IF(RawResults!$E$8="No","N/A",IF(VLOOKUP($N121,RawResults!$B$13:$P$199,12,FALSE)=0,"",VLOOKUP($N121,RawResults!$B$13:$P$199,12,FALSE))))</f>
        <v/>
      </c>
    </row>
    <row r="122" spans="18:18" x14ac:dyDescent="0.15">
      <c r="R122" s="62" t="str">
        <f>IF($N122="","",IF(RawResults!$E$8="No","N/A",IF(VLOOKUP($N122,RawResults!$B$13:$P$199,12,FALSE)=0,"",VLOOKUP($N122,RawResults!$B$13:$P$199,12,FALSE))))</f>
        <v/>
      </c>
    </row>
    <row r="123" spans="18:18" x14ac:dyDescent="0.15">
      <c r="R123" s="62" t="str">
        <f>IF($N123="","",IF(RawResults!$E$8="No","N/A",IF(VLOOKUP($N123,RawResults!$B$13:$P$199,12,FALSE)=0,"",VLOOKUP($N123,RawResults!$B$13:$P$199,12,FALSE))))</f>
        <v/>
      </c>
    </row>
    <row r="124" spans="18:18" x14ac:dyDescent="0.15">
      <c r="R124" s="62" t="str">
        <f>IF($N124="","",IF(RawResults!$E$8="No","N/A",IF(VLOOKUP($N124,RawResults!$B$13:$P$199,12,FALSE)=0,"",VLOOKUP($N124,RawResults!$B$13:$P$199,12,FALSE))))</f>
        <v/>
      </c>
    </row>
    <row r="125" spans="18:18" x14ac:dyDescent="0.15">
      <c r="R125" s="62" t="str">
        <f>IF($N125="","",IF(RawResults!$E$8="No","N/A",IF(VLOOKUP($N125,RawResults!$B$13:$P$199,12,FALSE)=0,"",VLOOKUP($N125,RawResults!$B$13:$P$199,12,FALSE))))</f>
        <v/>
      </c>
    </row>
    <row r="126" spans="18:18" x14ac:dyDescent="0.15">
      <c r="R126" s="62" t="str">
        <f>IF($N126="","",IF(RawResults!$E$8="No","N/A",IF(VLOOKUP($N126,RawResults!$B$13:$P$199,12,FALSE)=0,"",VLOOKUP($N126,RawResults!$B$13:$P$199,12,FALSE))))</f>
        <v/>
      </c>
    </row>
    <row r="127" spans="18:18" x14ac:dyDescent="0.15">
      <c r="R127" s="62" t="str">
        <f>IF($N127="","",IF(RawResults!$E$8="No","N/A",IF(VLOOKUP($N127,RawResults!$B$13:$P$199,12,FALSE)=0,"",VLOOKUP($N127,RawResults!$B$13:$P$199,12,FALSE))))</f>
        <v/>
      </c>
    </row>
    <row r="128" spans="18:18" x14ac:dyDescent="0.15">
      <c r="R128" s="62" t="str">
        <f>IF($N128="","",IF(RawResults!$E$8="No","N/A",IF(VLOOKUP($N128,RawResults!$B$13:$P$199,12,FALSE)=0,"",VLOOKUP($N128,RawResults!$B$13:$P$199,12,FALSE))))</f>
        <v/>
      </c>
    </row>
    <row r="129" spans="18:18" x14ac:dyDescent="0.15">
      <c r="R129" s="62" t="str">
        <f>IF($N129="","",IF(RawResults!$E$8="No","N/A",IF(VLOOKUP($N129,RawResults!$B$13:$P$199,12,FALSE)=0,"",VLOOKUP($N129,RawResults!$B$13:$P$199,12,FALSE))))</f>
        <v/>
      </c>
    </row>
    <row r="130" spans="18:18" x14ac:dyDescent="0.15">
      <c r="R130" s="62" t="str">
        <f>IF($N130="","",IF(RawResults!$E$8="No","N/A",IF(VLOOKUP($N130,RawResults!$B$13:$P$199,12,FALSE)=0,"",VLOOKUP($N130,RawResults!$B$13:$P$199,12,FALSE))))</f>
        <v/>
      </c>
    </row>
    <row r="131" spans="18:18" x14ac:dyDescent="0.15">
      <c r="R131" s="62" t="str">
        <f>IF($N131="","",IF(RawResults!$E$8="No","N/A",IF(VLOOKUP($N131,RawResults!$B$13:$P$199,12,FALSE)=0,"",VLOOKUP($N131,RawResults!$B$13:$P$199,12,FALSE))))</f>
        <v/>
      </c>
    </row>
    <row r="132" spans="18:18" x14ac:dyDescent="0.15">
      <c r="R132" s="62" t="str">
        <f>IF($N132="","",IF(RawResults!$E$8="No","N/A",IF(VLOOKUP($N132,RawResults!$B$13:$P$199,12,FALSE)=0,"",VLOOKUP($N132,RawResults!$B$13:$P$199,12,FALSE))))</f>
        <v/>
      </c>
    </row>
    <row r="133" spans="18:18" x14ac:dyDescent="0.15">
      <c r="R133" s="62" t="str">
        <f>IF($N133="","",IF(RawResults!$E$8="No","N/A",IF(VLOOKUP($N133,RawResults!$B$13:$P$199,12,FALSE)=0,"",VLOOKUP($N133,RawResults!$B$13:$P$199,12,FALSE))))</f>
        <v/>
      </c>
    </row>
    <row r="134" spans="18:18" x14ac:dyDescent="0.15">
      <c r="R134" s="62" t="str">
        <f>IF($N134="","",IF(RawResults!$E$8="No","N/A",IF(VLOOKUP($N134,RawResults!$B$13:$P$199,12,FALSE)=0,"",VLOOKUP($N134,RawResults!$B$13:$P$199,12,FALSE))))</f>
        <v/>
      </c>
    </row>
    <row r="135" spans="18:18" x14ac:dyDescent="0.15">
      <c r="R135" s="62" t="str">
        <f>IF($N135="","",IF(RawResults!$E$8="No","N/A",IF(VLOOKUP($N135,RawResults!$B$13:$P$199,12,FALSE)=0,"",VLOOKUP($N135,RawResults!$B$13:$P$199,12,FALSE))))</f>
        <v/>
      </c>
    </row>
    <row r="136" spans="18:18" x14ac:dyDescent="0.15">
      <c r="R136" s="62" t="str">
        <f>IF($N136="","",IF(RawResults!$E$8="No","N/A",IF(VLOOKUP($N136,RawResults!$B$13:$P$199,12,FALSE)=0,"",VLOOKUP($N136,RawResults!$B$13:$P$199,12,FALSE))))</f>
        <v/>
      </c>
    </row>
    <row r="137" spans="18:18" x14ac:dyDescent="0.15">
      <c r="R137" s="62" t="str">
        <f>IF($N137="","",IF(RawResults!$E$8="No","N/A",IF(VLOOKUP($N137,RawResults!$B$13:$P$199,12,FALSE)=0,"",VLOOKUP($N137,RawResults!$B$13:$P$199,12,FALSE))))</f>
        <v/>
      </c>
    </row>
    <row r="138" spans="18:18" x14ac:dyDescent="0.15">
      <c r="R138" s="62" t="str">
        <f>IF($N138="","",IF(RawResults!$E$8="No","N/A",IF(VLOOKUP($N138,RawResults!$B$13:$P$199,12,FALSE)=0,"",VLOOKUP($N138,RawResults!$B$13:$P$199,12,FALSE))))</f>
        <v/>
      </c>
    </row>
    <row r="139" spans="18:18" x14ac:dyDescent="0.15">
      <c r="R139" s="62" t="str">
        <f>IF($N139="","",IF(RawResults!$E$8="No","N/A",IF(VLOOKUP($N139,RawResults!$B$13:$P$199,12,FALSE)=0,"",VLOOKUP($N139,RawResults!$B$13:$P$199,12,FALSE))))</f>
        <v/>
      </c>
    </row>
    <row r="140" spans="18:18" x14ac:dyDescent="0.15">
      <c r="R140" s="62" t="str">
        <f>IF($N140="","",IF(RawResults!$E$8="No","N/A",IF(VLOOKUP($N140,RawResults!$B$13:$P$199,12,FALSE)=0,"",VLOOKUP($N140,RawResults!$B$13:$P$199,12,FALSE))))</f>
        <v/>
      </c>
    </row>
    <row r="141" spans="18:18" x14ac:dyDescent="0.15">
      <c r="R141" s="62" t="str">
        <f>IF($N141="","",IF(RawResults!$E$8="No","N/A",IF(VLOOKUP($N141,RawResults!$B$13:$P$199,12,FALSE)=0,"",VLOOKUP($N141,RawResults!$B$13:$P$199,12,FALSE))))</f>
        <v/>
      </c>
    </row>
    <row r="142" spans="18:18" x14ac:dyDescent="0.15">
      <c r="R142" s="62" t="str">
        <f>IF($N142="","",IF(RawResults!$E$8="No","N/A",IF(VLOOKUP($N142,RawResults!$B$13:$P$199,12,FALSE)=0,"",VLOOKUP($N142,RawResults!$B$13:$P$199,12,FALSE))))</f>
        <v/>
      </c>
    </row>
    <row r="143" spans="18:18" x14ac:dyDescent="0.15">
      <c r="R143" s="62" t="str">
        <f>IF($N143="","",IF(RawResults!$E$8="No","N/A",IF(VLOOKUP($N143,RawResults!$B$13:$P$199,12,FALSE)=0,"",VLOOKUP($N143,RawResults!$B$13:$P$199,12,FALSE))))</f>
        <v/>
      </c>
    </row>
    <row r="144" spans="18:18" x14ac:dyDescent="0.15">
      <c r="R144" s="62" t="str">
        <f>IF($N144="","",IF(RawResults!$E$8="No","N/A",IF(VLOOKUP($N144,RawResults!$B$13:$P$199,12,FALSE)=0,"",VLOOKUP($N144,RawResults!$B$13:$P$199,12,FALSE))))</f>
        <v/>
      </c>
    </row>
    <row r="145" spans="18:18" x14ac:dyDescent="0.15">
      <c r="R145" s="62" t="str">
        <f>IF($N145="","",IF(RawResults!$E$8="No","N/A",IF(VLOOKUP($N145,RawResults!$B$13:$P$199,12,FALSE)=0,"",VLOOKUP($N145,RawResults!$B$13:$P$199,12,FALSE))))</f>
        <v/>
      </c>
    </row>
    <row r="146" spans="18:18" x14ac:dyDescent="0.15">
      <c r="R146" s="62" t="str">
        <f>IF($N146="","",IF(RawResults!$E$8="No","N/A",IF(VLOOKUP($N146,RawResults!$B$13:$P$199,12,FALSE)=0,"",VLOOKUP($N146,RawResults!$B$13:$P$199,12,FALSE))))</f>
        <v/>
      </c>
    </row>
    <row r="147" spans="18:18" x14ac:dyDescent="0.15">
      <c r="R147" s="62" t="str">
        <f>IF($N147="","",IF(RawResults!$E$8="No","N/A",IF(VLOOKUP($N147,RawResults!$B$13:$P$199,12,FALSE)=0,"",VLOOKUP($N147,RawResults!$B$13:$P$199,12,FALSE))))</f>
        <v/>
      </c>
    </row>
    <row r="148" spans="18:18" x14ac:dyDescent="0.15">
      <c r="R148" s="62" t="str">
        <f>IF($N148="","",IF(RawResults!$E$8="No","N/A",IF(VLOOKUP($N148,RawResults!$B$13:$P$199,12,FALSE)=0,"",VLOOKUP($N148,RawResults!$B$13:$P$199,12,FALSE))))</f>
        <v/>
      </c>
    </row>
    <row r="149" spans="18:18" x14ac:dyDescent="0.15">
      <c r="R149" s="62" t="str">
        <f>IF($N149="","",IF(RawResults!$E$8="No","N/A",IF(VLOOKUP($N149,RawResults!$B$13:$P$199,12,FALSE)=0,"",VLOOKUP($N149,RawResults!$B$13:$P$199,12,FALSE))))</f>
        <v/>
      </c>
    </row>
    <row r="150" spans="18:18" x14ac:dyDescent="0.15">
      <c r="R150" s="62" t="str">
        <f>IF($N150="","",IF(RawResults!$E$8="No","N/A",IF(VLOOKUP($N150,RawResults!$B$13:$P$199,12,FALSE)=0,"",VLOOKUP($N150,RawResults!$B$13:$P$199,12,FALSE))))</f>
        <v/>
      </c>
    </row>
    <row r="151" spans="18:18" x14ac:dyDescent="0.15">
      <c r="R151" s="62" t="str">
        <f>IF($N151="","",IF(RawResults!$E$8="No","N/A",IF(VLOOKUP($N151,RawResults!$B$13:$P$199,12,FALSE)=0,"",VLOOKUP($N151,RawResults!$B$13:$P$199,12,FALSE))))</f>
        <v/>
      </c>
    </row>
    <row r="152" spans="18:18" x14ac:dyDescent="0.15">
      <c r="R152" s="62" t="str">
        <f>IF($N152="","",IF(RawResults!$E$8="No","N/A",IF(VLOOKUP($N152,RawResults!$B$13:$P$199,12,FALSE)=0,"",VLOOKUP($N152,RawResults!$B$13:$P$199,12,FALSE))))</f>
        <v/>
      </c>
    </row>
    <row r="153" spans="18:18" x14ac:dyDescent="0.15">
      <c r="R153" s="62" t="str">
        <f>IF($N153="","",IF(RawResults!$E$8="No","N/A",IF(VLOOKUP($N153,RawResults!$B$13:$P$199,12,FALSE)=0,"",VLOOKUP($N153,RawResults!$B$13:$P$199,12,FALSE))))</f>
        <v/>
      </c>
    </row>
    <row r="154" spans="18:18" x14ac:dyDescent="0.15">
      <c r="R154" s="62" t="str">
        <f>IF($N154="","",IF(RawResults!$E$8="No","N/A",IF(VLOOKUP($N154,RawResults!$B$13:$P$199,12,FALSE)=0,"",VLOOKUP($N154,RawResults!$B$13:$P$199,12,FALSE))))</f>
        <v/>
      </c>
    </row>
    <row r="155" spans="18:18" x14ac:dyDescent="0.15">
      <c r="R155" s="62" t="str">
        <f>IF($N155="","",IF(RawResults!$E$8="No","N/A",IF(VLOOKUP($N155,RawResults!$B$13:$P$199,12,FALSE)=0,"",VLOOKUP($N155,RawResults!$B$13:$P$199,12,FALSE))))</f>
        <v/>
      </c>
    </row>
    <row r="156" spans="18:18" x14ac:dyDescent="0.15">
      <c r="R156" s="62" t="str">
        <f>IF($N156="","",IF(RawResults!$E$8="No","N/A",IF(VLOOKUP($N156,RawResults!$B$13:$P$199,12,FALSE)=0,"",VLOOKUP($N156,RawResults!$B$13:$P$199,12,FALSE))))</f>
        <v/>
      </c>
    </row>
    <row r="157" spans="18:18" x14ac:dyDescent="0.15">
      <c r="R157" s="62" t="str">
        <f>IF($N157="","",IF(RawResults!$E$8="No","N/A",IF(VLOOKUP($N157,RawResults!$B$13:$P$199,12,FALSE)=0,"",VLOOKUP($N157,RawResults!$B$13:$P$199,12,FALSE))))</f>
        <v/>
      </c>
    </row>
    <row r="158" spans="18:18" x14ac:dyDescent="0.15">
      <c r="R158" s="62" t="str">
        <f>IF($N158="","",IF(RawResults!$E$8="No","N/A",IF(VLOOKUP($N158,RawResults!$B$13:$P$199,12,FALSE)=0,"",VLOOKUP($N158,RawResults!$B$13:$P$199,12,FALSE))))</f>
        <v/>
      </c>
    </row>
    <row r="159" spans="18:18" x14ac:dyDescent="0.15">
      <c r="R159" s="62" t="str">
        <f>IF($N159="","",IF(RawResults!$E$8="No","N/A",IF(VLOOKUP($N159,RawResults!$B$13:$P$199,12,FALSE)=0,"",VLOOKUP($N159,RawResults!$B$13:$P$199,12,FALSE))))</f>
        <v/>
      </c>
    </row>
    <row r="160" spans="18:18" x14ac:dyDescent="0.15">
      <c r="R160" s="62" t="str">
        <f>IF($N160="","",IF(RawResults!$E$8="No","N/A",IF(VLOOKUP($N160,RawResults!$B$13:$P$199,12,FALSE)=0,"",VLOOKUP($N160,RawResults!$B$13:$P$199,12,FALSE))))</f>
        <v/>
      </c>
    </row>
    <row r="161" spans="18:18" x14ac:dyDescent="0.15">
      <c r="R161" s="62" t="str">
        <f>IF($N161="","",IF(RawResults!$E$8="No","N/A",IF(VLOOKUP($N161,RawResults!$B$13:$P$199,12,FALSE)=0,"",VLOOKUP($N161,RawResults!$B$13:$P$199,12,FALSE))))</f>
        <v/>
      </c>
    </row>
    <row r="162" spans="18:18" x14ac:dyDescent="0.15">
      <c r="R162" s="62" t="str">
        <f>IF($N162="","",IF(RawResults!$E$8="No","N/A",IF(VLOOKUP($N162,RawResults!$B$13:$P$199,12,FALSE)=0,"",VLOOKUP($N162,RawResults!$B$13:$P$199,12,FALSE))))</f>
        <v/>
      </c>
    </row>
    <row r="163" spans="18:18" x14ac:dyDescent="0.15">
      <c r="R163" s="62" t="str">
        <f>IF($N163="","",IF(RawResults!$E$8="No","N/A",IF(VLOOKUP($N163,RawResults!$B$13:$P$199,12,FALSE)=0,"",VLOOKUP($N163,RawResults!$B$13:$P$199,12,FALSE))))</f>
        <v/>
      </c>
    </row>
    <row r="164" spans="18:18" x14ac:dyDescent="0.15">
      <c r="R164" s="62" t="str">
        <f>IF($N164="","",IF(RawResults!$E$8="No","N/A",IF(VLOOKUP($N164,RawResults!$B$13:$P$199,12,FALSE)=0,"",VLOOKUP($N164,RawResults!$B$13:$P$199,12,FALSE))))</f>
        <v/>
      </c>
    </row>
    <row r="165" spans="18:18" x14ac:dyDescent="0.15">
      <c r="R165" s="62" t="str">
        <f>IF($N165="","",IF(RawResults!$E$8="No","N/A",IF(VLOOKUP($N165,RawResults!$B$13:$P$199,12,FALSE)=0,"",VLOOKUP($N165,RawResults!$B$13:$P$199,12,FALSE))))</f>
        <v/>
      </c>
    </row>
    <row r="166" spans="18:18" x14ac:dyDescent="0.15">
      <c r="R166" s="62" t="str">
        <f>IF($N166="","",IF(RawResults!$E$8="No","N/A",IF(VLOOKUP($N166,RawResults!$B$13:$P$199,12,FALSE)=0,"",VLOOKUP($N166,RawResults!$B$13:$P$199,12,FALSE))))</f>
        <v/>
      </c>
    </row>
    <row r="167" spans="18:18" x14ac:dyDescent="0.15">
      <c r="R167" s="62" t="str">
        <f>IF($N167="","",IF(RawResults!$E$8="No","N/A",IF(VLOOKUP($N167,RawResults!$B$13:$P$199,12,FALSE)=0,"",VLOOKUP($N167,RawResults!$B$13:$P$199,12,FALSE))))</f>
        <v/>
      </c>
    </row>
    <row r="168" spans="18:18" x14ac:dyDescent="0.15">
      <c r="R168" s="62" t="str">
        <f>IF($N168="","",IF(RawResults!$E$8="No","N/A",IF(VLOOKUP($N168,RawResults!$B$13:$P$199,12,FALSE)=0,"",VLOOKUP($N168,RawResults!$B$13:$P$199,12,FALSE))))</f>
        <v/>
      </c>
    </row>
    <row r="169" spans="18:18" x14ac:dyDescent="0.15">
      <c r="R169" s="62" t="str">
        <f>IF($N169="","",IF(RawResults!$E$8="No","N/A",IF(VLOOKUP($N169,RawResults!$B$13:$P$199,12,FALSE)=0,"",VLOOKUP($N169,RawResults!$B$13:$P$199,12,FALSE))))</f>
        <v/>
      </c>
    </row>
    <row r="170" spans="18:18" x14ac:dyDescent="0.15">
      <c r="R170" s="62" t="str">
        <f>IF($N170="","",IF(RawResults!$E$8="No","N/A",IF(VLOOKUP($N170,RawResults!$B$13:$P$199,12,FALSE)=0,"",VLOOKUP($N170,RawResults!$B$13:$P$199,12,FALSE))))</f>
        <v/>
      </c>
    </row>
    <row r="171" spans="18:18" x14ac:dyDescent="0.15">
      <c r="R171" s="62" t="str">
        <f>IF($N171="","",IF(RawResults!$E$8="No","N/A",IF(VLOOKUP($N171,RawResults!$B$13:$P$199,12,FALSE)=0,"",VLOOKUP($N171,RawResults!$B$13:$P$199,12,FALSE))))</f>
        <v/>
      </c>
    </row>
    <row r="172" spans="18:18" x14ac:dyDescent="0.15">
      <c r="R172" s="62" t="str">
        <f>IF($N172="","",IF(RawResults!$E$8="No","N/A",IF(VLOOKUP($N172,RawResults!$B$13:$P$199,12,FALSE)=0,"",VLOOKUP($N172,RawResults!$B$13:$P$199,12,FALSE))))</f>
        <v/>
      </c>
    </row>
    <row r="173" spans="18:18" x14ac:dyDescent="0.15">
      <c r="R173" s="62" t="str">
        <f>IF($N173="","",IF(RawResults!$E$8="No","N/A",IF(VLOOKUP($N173,RawResults!$B$13:$P$199,12,FALSE)=0,"",VLOOKUP($N173,RawResults!$B$13:$P$199,12,FALSE))))</f>
        <v/>
      </c>
    </row>
    <row r="174" spans="18:18" x14ac:dyDescent="0.15">
      <c r="R174" s="62" t="str">
        <f>IF($N174="","",IF(RawResults!$E$8="No","N/A",IF(VLOOKUP($N174,RawResults!$B$13:$P$199,12,FALSE)=0,"",VLOOKUP($N174,RawResults!$B$13:$P$199,12,FALSE))))</f>
        <v/>
      </c>
    </row>
    <row r="175" spans="18:18" x14ac:dyDescent="0.15">
      <c r="R175" s="62" t="str">
        <f>IF($N175="","",IF(RawResults!$E$8="No","N/A",IF(VLOOKUP($N175,RawResults!$B$13:$P$199,12,FALSE)=0,"",VLOOKUP($N175,RawResults!$B$13:$P$199,12,FALSE))))</f>
        <v/>
      </c>
    </row>
    <row r="176" spans="18:18" x14ac:dyDescent="0.15">
      <c r="R176" s="62" t="str">
        <f>IF($N176="","",IF(RawResults!$E$8="No","N/A",IF(VLOOKUP($N176,RawResults!$B$13:$P$199,12,FALSE)=0,"",VLOOKUP($N176,RawResults!$B$13:$P$199,12,FALSE))))</f>
        <v/>
      </c>
    </row>
    <row r="177" spans="18:18" x14ac:dyDescent="0.15">
      <c r="R177" s="62" t="str">
        <f>IF($N177="","",IF(RawResults!$E$8="No","N/A",IF(VLOOKUP($N177,RawResults!$B$13:$P$199,12,FALSE)=0,"",VLOOKUP($N177,RawResults!$B$13:$P$199,12,FALSE))))</f>
        <v/>
      </c>
    </row>
    <row r="178" spans="18:18" x14ac:dyDescent="0.15">
      <c r="R178" s="62" t="str">
        <f>IF($N178="","",IF(RawResults!$E$8="No","N/A",IF(VLOOKUP($N178,RawResults!$B$13:$P$199,12,FALSE)=0,"",VLOOKUP($N178,RawResults!$B$13:$P$199,12,FALSE))))</f>
        <v/>
      </c>
    </row>
    <row r="179" spans="18:18" x14ac:dyDescent="0.15">
      <c r="R179" s="62" t="str">
        <f>IF($N179="","",IF(RawResults!$E$8="No","N/A",IF(VLOOKUP($N179,RawResults!$B$13:$P$199,12,FALSE)=0,"",VLOOKUP($N179,RawResults!$B$13:$P$199,12,FALSE))))</f>
        <v/>
      </c>
    </row>
    <row r="180" spans="18:18" x14ac:dyDescent="0.15">
      <c r="R180" s="62" t="str">
        <f>IF($N180="","",IF(RawResults!$E$8="No","N/A",IF(VLOOKUP($N180,RawResults!$B$13:$P$199,12,FALSE)=0,"",VLOOKUP($N180,RawResults!$B$13:$P$199,12,FALSE))))</f>
        <v/>
      </c>
    </row>
    <row r="181" spans="18:18" x14ac:dyDescent="0.15">
      <c r="R181" s="62" t="str">
        <f>IF($N181="","",IF(RawResults!$E$8="No","N/A",IF(VLOOKUP($N181,RawResults!$B$13:$P$199,12,FALSE)=0,"",VLOOKUP($N181,RawResults!$B$13:$P$199,12,FALSE))))</f>
        <v/>
      </c>
    </row>
    <row r="182" spans="18:18" x14ac:dyDescent="0.15">
      <c r="R182" s="62" t="str">
        <f>IF($N182="","",IF(RawResults!$E$8="No","N/A",IF(VLOOKUP($N182,RawResults!$B$13:$P$199,12,FALSE)=0,"",VLOOKUP($N182,RawResults!$B$13:$P$199,12,FALSE))))</f>
        <v/>
      </c>
    </row>
    <row r="183" spans="18:18" x14ac:dyDescent="0.15">
      <c r="R183" s="62" t="str">
        <f>IF($N183="","",IF(RawResults!$E$8="No","N/A",IF(VLOOKUP($N183,RawResults!$B$13:$P$199,12,FALSE)=0,"",VLOOKUP($N183,RawResults!$B$13:$P$199,12,FALSE))))</f>
        <v/>
      </c>
    </row>
    <row r="184" spans="18:18" x14ac:dyDescent="0.15">
      <c r="R184" s="62" t="str">
        <f>IF($N184="","",IF(RawResults!$E$8="No","N/A",IF(VLOOKUP($N184,RawResults!$B$13:$P$199,12,FALSE)=0,"",VLOOKUP($N184,RawResults!$B$13:$P$199,12,FALSE))))</f>
        <v/>
      </c>
    </row>
    <row r="185" spans="18:18" x14ac:dyDescent="0.15">
      <c r="R185" s="62" t="str">
        <f>IF($N185="","",IF(RawResults!$E$8="No","N/A",IF(VLOOKUP($N185,RawResults!$B$13:$P$199,12,FALSE)=0,"",VLOOKUP($N185,RawResults!$B$13:$P$199,12,FALSE))))</f>
        <v/>
      </c>
    </row>
    <row r="186" spans="18:18" x14ac:dyDescent="0.15">
      <c r="R186" s="62" t="str">
        <f>IF($N186="","",IF(RawResults!$E$8="No","N/A",IF(VLOOKUP($N186,RawResults!$B$13:$P$199,12,FALSE)=0,"",VLOOKUP($N186,RawResults!$B$13:$P$199,12,FALSE))))</f>
        <v/>
      </c>
    </row>
    <row r="187" spans="18:18" x14ac:dyDescent="0.15">
      <c r="R187" s="62" t="str">
        <f>IF($N187="","",IF(RawResults!$E$8="No","N/A",IF(VLOOKUP($N187,RawResults!$B$13:$P$199,12,FALSE)=0,"",VLOOKUP($N187,RawResults!$B$13:$P$199,12,FALSE))))</f>
        <v/>
      </c>
    </row>
    <row r="188" spans="18:18" x14ac:dyDescent="0.15">
      <c r="R188" s="62" t="str">
        <f>IF($N188="","",IF(RawResults!$E$8="No","N/A",IF(VLOOKUP($N188,RawResults!$B$13:$P$199,12,FALSE)=0,"",VLOOKUP($N188,RawResults!$B$13:$P$199,12,FALSE))))</f>
        <v/>
      </c>
    </row>
    <row r="189" spans="18:18" x14ac:dyDescent="0.15">
      <c r="R189" s="62" t="str">
        <f>IF($N189="","",IF(RawResults!$E$8="No","N/A",IF(VLOOKUP($N189,RawResults!$B$13:$P$199,12,FALSE)=0,"",VLOOKUP($N189,RawResults!$B$13:$P$199,12,FALSE))))</f>
        <v/>
      </c>
    </row>
    <row r="190" spans="18:18" x14ac:dyDescent="0.15">
      <c r="R190" s="62" t="str">
        <f>IF($N190="","",IF(RawResults!$E$8="No","N/A",IF(VLOOKUP($N190,RawResults!$B$13:$P$199,12,FALSE)=0,"",VLOOKUP($N190,RawResults!$B$13:$P$199,12,FALSE))))</f>
        <v/>
      </c>
    </row>
    <row r="191" spans="18:18" x14ac:dyDescent="0.15">
      <c r="R191" s="62" t="str">
        <f>IF($N191="","",IF(RawResults!$E$8="No","N/A",IF(VLOOKUP($N191,RawResults!$B$13:$P$199,12,FALSE)=0,"",VLOOKUP($N191,RawResults!$B$13:$P$199,12,FALSE))))</f>
        <v/>
      </c>
    </row>
    <row r="192" spans="18:18" x14ac:dyDescent="0.15">
      <c r="R192" s="62" t="str">
        <f>IF($N192="","",IF(RawResults!$E$8="No","N/A",IF(VLOOKUP($N192,RawResults!$B$13:$P$199,12,FALSE)=0,"",VLOOKUP($N192,RawResults!$B$13:$P$199,12,FALSE))))</f>
        <v/>
      </c>
    </row>
    <row r="193" spans="18:18" x14ac:dyDescent="0.15">
      <c r="R193" s="62" t="str">
        <f>IF($N193="","",IF(RawResults!$E$8="No","N/A",IF(VLOOKUP($N193,RawResults!$B$13:$P$199,12,FALSE)=0,"",VLOOKUP($N193,RawResults!$B$13:$P$199,12,FALSE))))</f>
        <v/>
      </c>
    </row>
    <row r="194" spans="18:18" x14ac:dyDescent="0.15">
      <c r="R194" s="62" t="str">
        <f>IF($N194="","",IF(RawResults!$E$8="No","N/A",IF(VLOOKUP($N194,RawResults!$B$13:$P$199,12,FALSE)=0,"",VLOOKUP($N194,RawResults!$B$13:$P$199,12,FALSE))))</f>
        <v/>
      </c>
    </row>
    <row r="195" spans="18:18" x14ac:dyDescent="0.15">
      <c r="R195" s="62" t="str">
        <f>IF($N195="","",IF(RawResults!$E$8="No","N/A",IF(VLOOKUP($N195,RawResults!$B$13:$P$199,12,FALSE)=0,"",VLOOKUP($N195,RawResults!$B$13:$P$199,12,FALSE))))</f>
        <v/>
      </c>
    </row>
    <row r="196" spans="18:18" x14ac:dyDescent="0.15">
      <c r="R196" s="62" t="str">
        <f>IF($N196="","",IF(RawResults!$E$8="No","N/A",IF(VLOOKUP($N196,RawResults!$B$13:$P$199,12,FALSE)=0,"",VLOOKUP($N196,RawResults!$B$13:$P$199,12,FALSE))))</f>
        <v/>
      </c>
    </row>
    <row r="197" spans="18:18" x14ac:dyDescent="0.15">
      <c r="R197" s="62" t="str">
        <f>IF($N197="","",IF(RawResults!$E$8="No","N/A",IF(VLOOKUP($N197,RawResults!$B$13:$P$199,12,FALSE)=0,"",VLOOKUP($N197,RawResults!$B$13:$P$199,12,FALSE))))</f>
        <v/>
      </c>
    </row>
    <row r="198" spans="18:18" x14ac:dyDescent="0.15">
      <c r="R198" s="62" t="str">
        <f>IF($N198="","",IF(RawResults!$E$8="No","N/A",IF(VLOOKUP($N198,RawResults!$B$13:$P$199,12,FALSE)=0,"",VLOOKUP($N198,RawResults!$B$13:$P$199,12,FALSE))))</f>
        <v/>
      </c>
    </row>
    <row r="199" spans="18:18" x14ac:dyDescent="0.15">
      <c r="R199" s="62" t="str">
        <f>IF($N199="","",IF(RawResults!$E$8="No","N/A",IF(VLOOKUP($N199,RawResults!$B$13:$P$199,12,FALSE)=0,"",VLOOKUP($N199,RawResults!$B$13:$P$199,12,FALSE))))</f>
        <v/>
      </c>
    </row>
    <row r="200" spans="18:18" x14ac:dyDescent="0.15">
      <c r="R200" s="62" t="str">
        <f>IF($N200="","",IF(RawResults!$E$8="No","N/A",IF(VLOOKUP($N200,RawResults!$B$13:$P$199,12,FALSE)=0,"",VLOOKUP($N200,RawResults!$B$13:$P$199,12,FALSE))))</f>
        <v/>
      </c>
    </row>
    <row r="201" spans="18:18" x14ac:dyDescent="0.15">
      <c r="R201" s="62" t="str">
        <f>IF($N201="","",IF(RawResults!$E$8="No","N/A",IF(VLOOKUP($N201,RawResults!$B$13:$P$199,12,FALSE)=0,"",VLOOKUP($N201,RawResults!$B$13:$P$199,12,FALSE))))</f>
        <v/>
      </c>
    </row>
    <row r="202" spans="18:18" x14ac:dyDescent="0.15">
      <c r="R202" s="62" t="str">
        <f>IF($N202="","",IF(RawResults!$E$8="No","N/A",IF(VLOOKUP($N202,RawResults!$B$13:$P$199,12,FALSE)=0,"",VLOOKUP($N202,RawResults!$B$13:$P$199,12,FALSE))))</f>
        <v/>
      </c>
    </row>
    <row r="203" spans="18:18" x14ac:dyDescent="0.15">
      <c r="R203" s="62" t="str">
        <f>IF($N203="","",IF(RawResults!$E$8="No","N/A",IF(VLOOKUP($N203,RawResults!$B$13:$P$199,12,FALSE)=0,"",VLOOKUP($N203,RawResults!$B$13:$P$199,12,FALSE))))</f>
        <v/>
      </c>
    </row>
    <row r="204" spans="18:18" x14ac:dyDescent="0.15">
      <c r="R204" s="62" t="str">
        <f>IF($N204="","",IF(RawResults!$E$8="No","N/A",IF(VLOOKUP($N204,RawResults!$B$13:$P$199,12,FALSE)=0,"",VLOOKUP($N204,RawResults!$B$13:$P$199,12,FALSE))))</f>
        <v/>
      </c>
    </row>
    <row r="205" spans="18:18" x14ac:dyDescent="0.15">
      <c r="R205" s="62" t="str">
        <f>IF($N205="","",IF(RawResults!$E$8="No","N/A",IF(VLOOKUP($N205,RawResults!$B$13:$P$199,12,FALSE)=0,"",VLOOKUP($N205,RawResults!$B$13:$P$199,12,FALSE))))</f>
        <v/>
      </c>
    </row>
    <row r="206" spans="18:18" x14ac:dyDescent="0.15">
      <c r="R206" s="62" t="str">
        <f>IF($N206="","",IF(RawResults!$E$8="No","N/A",IF(VLOOKUP($N206,RawResults!$B$13:$P$199,12,FALSE)=0,"",VLOOKUP($N206,RawResults!$B$13:$P$199,12,FALSE))))</f>
        <v/>
      </c>
    </row>
    <row r="207" spans="18:18" x14ac:dyDescent="0.15">
      <c r="R207" s="62" t="str">
        <f>IF($N207="","",IF(RawResults!$E$8="No","N/A",IF(VLOOKUP($N207,RawResults!$B$13:$P$199,12,FALSE)=0,"",VLOOKUP($N207,RawResults!$B$13:$P$199,12,FALSE))))</f>
        <v/>
      </c>
    </row>
    <row r="208" spans="18:18" x14ac:dyDescent="0.15">
      <c r="R208" s="62" t="str">
        <f>IF($N208="","",IF(RawResults!$E$8="No","N/A",IF(VLOOKUP($N208,RawResults!$B$13:$P$199,12,FALSE)=0,"",VLOOKUP($N208,RawResults!$B$13:$P$199,12,FALSE))))</f>
        <v/>
      </c>
    </row>
    <row r="209" spans="18:18" x14ac:dyDescent="0.15">
      <c r="R209" s="62" t="str">
        <f>IF($N209="","",IF(RawResults!$E$8="No","N/A",IF(VLOOKUP($N209,RawResults!$B$13:$P$199,12,FALSE)=0,"",VLOOKUP($N209,RawResults!$B$13:$P$199,12,FALSE))))</f>
        <v/>
      </c>
    </row>
    <row r="210" spans="18:18" x14ac:dyDescent="0.15">
      <c r="R210" s="62" t="str">
        <f>IF($N210="","",IF(RawResults!$E$8="No","N/A",IF(VLOOKUP($N210,RawResults!$B$13:$P$199,12,FALSE)=0,"",VLOOKUP($N210,RawResults!$B$13:$P$199,12,FALSE))))</f>
        <v/>
      </c>
    </row>
    <row r="211" spans="18:18" x14ac:dyDescent="0.15">
      <c r="R211" s="62" t="str">
        <f>IF($N211="","",IF(RawResults!$E$8="No","N/A",IF(VLOOKUP($N211,RawResults!$B$13:$P$199,12,FALSE)=0,"",VLOOKUP($N211,RawResults!$B$13:$P$199,12,FALSE))))</f>
        <v/>
      </c>
    </row>
    <row r="212" spans="18:18" x14ac:dyDescent="0.15">
      <c r="R212" s="62" t="str">
        <f>IF($N212="","",IF(RawResults!$E$8="No","N/A",IF(VLOOKUP($N212,RawResults!$B$13:$P$199,12,FALSE)=0,"",VLOOKUP($N212,RawResults!$B$13:$P$199,12,FALSE))))</f>
        <v/>
      </c>
    </row>
    <row r="213" spans="18:18" x14ac:dyDescent="0.15">
      <c r="R213" s="62" t="str">
        <f>IF($N213="","",IF(RawResults!$E$8="No","N/A",IF(VLOOKUP($N213,RawResults!$B$13:$P$199,12,FALSE)=0,"",VLOOKUP($N213,RawResults!$B$13:$P$199,12,FALSE))))</f>
        <v/>
      </c>
    </row>
    <row r="214" spans="18:18" x14ac:dyDescent="0.15">
      <c r="R214" s="62" t="str">
        <f>IF($N214="","",IF(RawResults!$E$8="No","N/A",IF(VLOOKUP($N214,RawResults!$B$13:$P$199,12,FALSE)=0,"",VLOOKUP($N214,RawResults!$B$13:$P$199,12,FALSE))))</f>
        <v/>
      </c>
    </row>
    <row r="215" spans="18:18" x14ac:dyDescent="0.15">
      <c r="R215" s="62" t="str">
        <f>IF($N215="","",IF(RawResults!$E$8="No","N/A",IF(VLOOKUP($N215,RawResults!$B$13:$P$199,12,FALSE)=0,"",VLOOKUP($N215,RawResults!$B$13:$P$199,12,FALSE))))</f>
        <v/>
      </c>
    </row>
    <row r="216" spans="18:18" x14ac:dyDescent="0.15">
      <c r="R216" s="62" t="str">
        <f>IF($N216="","",IF(RawResults!$E$8="No","N/A",IF(VLOOKUP($N216,RawResults!$B$13:$P$199,12,FALSE)=0,"",VLOOKUP($N216,RawResults!$B$13:$P$199,12,FALSE))))</f>
        <v/>
      </c>
    </row>
    <row r="217" spans="18:18" x14ac:dyDescent="0.15">
      <c r="R217" s="62" t="str">
        <f>IF($N217="","",IF(RawResults!$E$8="No","N/A",IF(VLOOKUP($N217,RawResults!$B$13:$P$199,12,FALSE)=0,"",VLOOKUP($N217,RawResults!$B$13:$P$199,12,FALSE))))</f>
        <v/>
      </c>
    </row>
    <row r="218" spans="18:18" x14ac:dyDescent="0.15">
      <c r="R218" s="62" t="str">
        <f>IF($N218="","",IF(RawResults!$E$8="No","N/A",IF(VLOOKUP($N218,RawResults!$B$13:$P$199,12,FALSE)=0,"",VLOOKUP($N218,RawResults!$B$13:$P$199,12,FALSE))))</f>
        <v/>
      </c>
    </row>
    <row r="219" spans="18:18" x14ac:dyDescent="0.15">
      <c r="R219" s="62" t="str">
        <f>IF($N219="","",IF(RawResults!$E$8="No","N/A",IF(VLOOKUP($N219,RawResults!$B$13:$P$199,12,FALSE)=0,"",VLOOKUP($N219,RawResults!$B$13:$P$199,12,FALSE))))</f>
        <v/>
      </c>
    </row>
    <row r="220" spans="18:18" x14ac:dyDescent="0.15">
      <c r="R220" s="62" t="str">
        <f>IF($N220="","",IF(RawResults!$E$8="No","N/A",IF(VLOOKUP($N220,RawResults!$B$13:$P$199,12,FALSE)=0,"",VLOOKUP($N220,RawResults!$B$13:$P$199,12,FALSE))))</f>
        <v/>
      </c>
    </row>
    <row r="221" spans="18:18" x14ac:dyDescent="0.15">
      <c r="R221" s="62" t="str">
        <f>IF($N221="","",IF(RawResults!$E$8="No","N/A",IF(VLOOKUP($N221,RawResults!$B$13:$P$199,12,FALSE)=0,"",VLOOKUP($N221,RawResults!$B$13:$P$199,12,FALSE))))</f>
        <v/>
      </c>
    </row>
    <row r="222" spans="18:18" x14ac:dyDescent="0.15">
      <c r="R222" s="62" t="str">
        <f>IF($N222="","",IF(RawResults!$E$8="No","N/A",IF(VLOOKUP($N222,RawResults!$B$13:$P$199,12,FALSE)=0,"",VLOOKUP($N222,RawResults!$B$13:$P$199,12,FALSE))))</f>
        <v/>
      </c>
    </row>
    <row r="223" spans="18:18" x14ac:dyDescent="0.15">
      <c r="R223" s="62" t="str">
        <f>IF($N223="","",IF(RawResults!$E$8="No","N/A",IF(VLOOKUP($N223,RawResults!$B$13:$P$199,12,FALSE)=0,"",VLOOKUP($N223,RawResults!$B$13:$P$199,12,FALSE))))</f>
        <v/>
      </c>
    </row>
    <row r="224" spans="18:18" x14ac:dyDescent="0.15">
      <c r="R224" s="62" t="str">
        <f>IF($N224="","",IF(RawResults!$E$8="No","N/A",IF(VLOOKUP($N224,RawResults!$B$13:$P$199,12,FALSE)=0,"",VLOOKUP($N224,RawResults!$B$13:$P$199,12,FALSE))))</f>
        <v/>
      </c>
    </row>
    <row r="225" spans="18:18" x14ac:dyDescent="0.15">
      <c r="R225" s="62" t="str">
        <f>IF($N225="","",IF(RawResults!$E$8="No","N/A",IF(VLOOKUP($N225,RawResults!$B$13:$P$199,12,FALSE)=0,"",VLOOKUP($N225,RawResults!$B$13:$P$199,12,FALSE))))</f>
        <v/>
      </c>
    </row>
    <row r="226" spans="18:18" x14ac:dyDescent="0.15">
      <c r="R226" s="62" t="str">
        <f>IF($N226="","",IF(RawResults!$E$8="No","N/A",IF(VLOOKUP($N226,RawResults!$B$13:$P$199,12,FALSE)=0,"",VLOOKUP($N226,RawResults!$B$13:$P$199,12,FALSE))))</f>
        <v/>
      </c>
    </row>
    <row r="227" spans="18:18" x14ac:dyDescent="0.15">
      <c r="R227" s="62" t="str">
        <f>IF($N227="","",IF(RawResults!$E$8="No","N/A",IF(VLOOKUP($N227,RawResults!$B$13:$P$199,12,FALSE)=0,"",VLOOKUP($N227,RawResults!$B$13:$P$199,12,FALSE))))</f>
        <v/>
      </c>
    </row>
    <row r="228" spans="18:18" x14ac:dyDescent="0.15">
      <c r="R228" s="62" t="str">
        <f>IF($N228="","",IF(RawResults!$E$8="No","N/A",IF(VLOOKUP($N228,RawResults!$B$13:$P$199,12,FALSE)=0,"",VLOOKUP($N228,RawResults!$B$13:$P$199,12,FALSE))))</f>
        <v/>
      </c>
    </row>
    <row r="229" spans="18:18" x14ac:dyDescent="0.15">
      <c r="R229" s="62" t="str">
        <f>IF($N229="","",IF(RawResults!$E$8="No","N/A",IF(VLOOKUP($N229,RawResults!$B$13:$P$199,12,FALSE)=0,"",VLOOKUP($N229,RawResults!$B$13:$P$199,12,FALSE))))</f>
        <v/>
      </c>
    </row>
    <row r="230" spans="18:18" x14ac:dyDescent="0.15">
      <c r="R230" s="62" t="str">
        <f>IF($N230="","",IF(RawResults!$E$8="No","N/A",IF(VLOOKUP($N230,RawResults!$B$13:$P$199,12,FALSE)=0,"",VLOOKUP($N230,RawResults!$B$13:$P$199,12,FALSE))))</f>
        <v/>
      </c>
    </row>
    <row r="231" spans="18:18" x14ac:dyDescent="0.15">
      <c r="R231" s="62" t="str">
        <f>IF($N231="","",IF(RawResults!$E$8="No","N/A",IF(VLOOKUP($N231,RawResults!$B$13:$P$199,12,FALSE)=0,"",VLOOKUP($N231,RawResults!$B$13:$P$199,12,FALSE))))</f>
        <v/>
      </c>
    </row>
    <row r="232" spans="18:18" x14ac:dyDescent="0.15">
      <c r="R232" s="62" t="str">
        <f>IF($N232="","",IF(RawResults!$E$8="No","N/A",IF(VLOOKUP($N232,RawResults!$B$13:$P$199,12,FALSE)=0,"",VLOOKUP($N232,RawResults!$B$13:$P$199,12,FALSE))))</f>
        <v/>
      </c>
    </row>
    <row r="233" spans="18:18" x14ac:dyDescent="0.15">
      <c r="R233" s="62" t="str">
        <f>IF($N233="","",IF(RawResults!$E$8="No","N/A",IF(VLOOKUP($N233,RawResults!$B$13:$P$199,12,FALSE)=0,"",VLOOKUP($N233,RawResults!$B$13:$P$199,12,FALSE))))</f>
        <v/>
      </c>
    </row>
    <row r="234" spans="18:18" x14ac:dyDescent="0.15">
      <c r="R234" s="62" t="str">
        <f>IF($N234="","",IF(RawResults!$E$8="No","N/A",IF(VLOOKUP($N234,RawResults!$B$13:$P$199,12,FALSE)=0,"",VLOOKUP($N234,RawResults!$B$13:$P$199,12,FALSE))))</f>
        <v/>
      </c>
    </row>
    <row r="235" spans="18:18" x14ac:dyDescent="0.15">
      <c r="R235" s="62" t="str">
        <f>IF($N235="","",IF(RawResults!$E$8="No","N/A",IF(VLOOKUP($N235,RawResults!$B$13:$P$199,12,FALSE)=0,"",VLOOKUP($N235,RawResults!$B$13:$P$199,12,FALSE))))</f>
        <v/>
      </c>
    </row>
    <row r="236" spans="18:18" x14ac:dyDescent="0.15">
      <c r="R236" s="62" t="str">
        <f>IF($N236="","",IF(RawResults!$E$8="No","N/A",IF(VLOOKUP($N236,RawResults!$B$13:$P$199,12,FALSE)=0,"",VLOOKUP($N236,RawResults!$B$13:$P$199,12,FALSE))))</f>
        <v/>
      </c>
    </row>
    <row r="237" spans="18:18" x14ac:dyDescent="0.15">
      <c r="R237" s="62" t="str">
        <f>IF($N237="","",IF(RawResults!$E$8="No","N/A",IF(VLOOKUP($N237,RawResults!$B$13:$P$199,12,FALSE)=0,"",VLOOKUP($N237,RawResults!$B$13:$P$199,12,FALSE))))</f>
        <v/>
      </c>
    </row>
    <row r="238" spans="18:18" x14ac:dyDescent="0.15">
      <c r="R238" s="62" t="str">
        <f>IF($N238="","",IF(RawResults!$E$8="No","N/A",IF(VLOOKUP($N238,RawResults!$B$13:$P$199,12,FALSE)=0,"",VLOOKUP($N238,RawResults!$B$13:$P$199,12,FALSE))))</f>
        <v/>
      </c>
    </row>
    <row r="239" spans="18:18" x14ac:dyDescent="0.15">
      <c r="R239" s="62" t="str">
        <f>IF($N239="","",IF(RawResults!$E$8="No","N/A",IF(VLOOKUP($N239,RawResults!$B$13:$P$199,12,FALSE)=0,"",VLOOKUP($N239,RawResults!$B$13:$P$199,12,FALSE))))</f>
        <v/>
      </c>
    </row>
    <row r="240" spans="18:18" x14ac:dyDescent="0.15">
      <c r="R240" s="62" t="str">
        <f>IF($N240="","",IF(RawResults!$E$8="No","N/A",IF(VLOOKUP($N240,RawResults!$B$13:$P$199,12,FALSE)=0,"",VLOOKUP($N240,RawResults!$B$13:$P$199,12,FALSE))))</f>
        <v/>
      </c>
    </row>
    <row r="241" spans="18:18" x14ac:dyDescent="0.15">
      <c r="R241" s="62" t="str">
        <f>IF($N241="","",IF(RawResults!$E$8="No","N/A",IF(VLOOKUP($N241,RawResults!$B$13:$P$199,12,FALSE)=0,"",VLOOKUP($N241,RawResults!$B$13:$P$199,12,FALSE))))</f>
        <v/>
      </c>
    </row>
    <row r="242" spans="18:18" x14ac:dyDescent="0.15">
      <c r="R242" s="62" t="str">
        <f>IF($N242="","",IF(RawResults!$E$8="No","N/A",IF(VLOOKUP($N242,RawResults!$B$13:$P$199,12,FALSE)=0,"",VLOOKUP($N242,RawResults!$B$13:$P$199,12,FALSE))))</f>
        <v/>
      </c>
    </row>
    <row r="243" spans="18:18" x14ac:dyDescent="0.15">
      <c r="R243" s="62" t="str">
        <f>IF($N243="","",IF(RawResults!$E$8="No","N/A",IF(VLOOKUP($N243,RawResults!$B$13:$P$199,12,FALSE)=0,"",VLOOKUP($N243,RawResults!$B$13:$P$199,12,FALSE))))</f>
        <v/>
      </c>
    </row>
    <row r="244" spans="18:18" x14ac:dyDescent="0.15">
      <c r="R244" s="62" t="str">
        <f>IF($N244="","",IF(RawResults!$E$8="No","N/A",IF(VLOOKUP($N244,RawResults!$B$13:$P$199,12,FALSE)=0,"",VLOOKUP($N244,RawResults!$B$13:$P$199,12,FALSE))))</f>
        <v/>
      </c>
    </row>
    <row r="245" spans="18:18" x14ac:dyDescent="0.15">
      <c r="R245" s="62" t="str">
        <f>IF($N245="","",IF(RawResults!$E$8="No","N/A",IF(VLOOKUP($N245,RawResults!$B$13:$P$199,12,FALSE)=0,"",VLOOKUP($N245,RawResults!$B$13:$P$199,12,FALSE))))</f>
        <v/>
      </c>
    </row>
    <row r="246" spans="18:18" x14ac:dyDescent="0.15">
      <c r="R246" s="62" t="str">
        <f>IF($N246="","",IF(RawResults!$E$8="No","N/A",IF(VLOOKUP($N246,RawResults!$B$13:$P$199,12,FALSE)=0,"",VLOOKUP($N246,RawResults!$B$13:$P$199,12,FALSE))))</f>
        <v/>
      </c>
    </row>
    <row r="247" spans="18:18" x14ac:dyDescent="0.15">
      <c r="R247" s="62" t="str">
        <f>IF($N247="","",IF(RawResults!$E$8="No","N/A",IF(VLOOKUP($N247,RawResults!$B$13:$P$199,12,FALSE)=0,"",VLOOKUP($N247,RawResults!$B$13:$P$199,12,FALSE))))</f>
        <v/>
      </c>
    </row>
    <row r="248" spans="18:18" x14ac:dyDescent="0.15">
      <c r="R248" s="62" t="str">
        <f>IF($N248="","",IF(RawResults!$E$8="No","N/A",IF(VLOOKUP($N248,RawResults!$B$13:$P$199,12,FALSE)=0,"",VLOOKUP($N248,RawResults!$B$13:$P$199,12,FALSE))))</f>
        <v/>
      </c>
    </row>
    <row r="249" spans="18:18" x14ac:dyDescent="0.15">
      <c r="R249" s="62" t="str">
        <f>IF($N249="","",IF(RawResults!$E$8="No","N/A",IF(VLOOKUP($N249,RawResults!$B$13:$P$199,12,FALSE)=0,"",VLOOKUP($N249,RawResults!$B$13:$P$199,12,FALSE))))</f>
        <v/>
      </c>
    </row>
    <row r="250" spans="18:18" x14ac:dyDescent="0.15">
      <c r="R250" s="62" t="str">
        <f>IF($N250="","",IF(RawResults!$E$8="No","N/A",IF(VLOOKUP($N250,RawResults!$B$13:$P$199,12,FALSE)=0,"",VLOOKUP($N250,RawResults!$B$13:$P$199,12,FALSE))))</f>
        <v/>
      </c>
    </row>
    <row r="251" spans="18:18" x14ac:dyDescent="0.15">
      <c r="R251" s="62" t="str">
        <f>IF($N251="","",IF(RawResults!$E$8="No","N/A",IF(VLOOKUP($N251,RawResults!$B$13:$P$199,12,FALSE)=0,"",VLOOKUP($N251,RawResults!$B$13:$P$199,12,FALSE))))</f>
        <v/>
      </c>
    </row>
    <row r="252" spans="18:18" x14ac:dyDescent="0.15">
      <c r="R252" s="62" t="str">
        <f>IF($N252="","",IF(RawResults!$E$8="No","N/A",IF(VLOOKUP($N252,RawResults!$B$13:$P$199,12,FALSE)=0,"",VLOOKUP($N252,RawResults!$B$13:$P$199,12,FALSE))))</f>
        <v/>
      </c>
    </row>
    <row r="253" spans="18:18" x14ac:dyDescent="0.15">
      <c r="R253" s="62" t="str">
        <f>IF($N253="","",IF(RawResults!$E$8="No","N/A",IF(VLOOKUP($N253,RawResults!$B$13:$P$199,12,FALSE)=0,"",VLOOKUP($N253,RawResults!$B$13:$P$199,12,FALSE))))</f>
        <v/>
      </c>
    </row>
    <row r="254" spans="18:18" x14ac:dyDescent="0.15">
      <c r="R254" s="62" t="str">
        <f>IF($N254="","",IF(RawResults!$E$8="No","N/A",IF(VLOOKUP($N254,RawResults!$B$13:$P$199,12,FALSE)=0,"",VLOOKUP($N254,RawResults!$B$13:$P$199,12,FALSE))))</f>
        <v/>
      </c>
    </row>
    <row r="255" spans="18:18" x14ac:dyDescent="0.15">
      <c r="R255" s="62" t="str">
        <f>IF($N255="","",IF(RawResults!$E$8="No","N/A",IF(VLOOKUP($N255,RawResults!$B$13:$P$199,12,FALSE)=0,"",VLOOKUP($N255,RawResults!$B$13:$P$199,12,FALSE))))</f>
        <v/>
      </c>
    </row>
    <row r="256" spans="18:18" x14ac:dyDescent="0.15">
      <c r="R256" s="62" t="str">
        <f>IF($N256="","",IF(RawResults!$E$8="No","N/A",IF(VLOOKUP($N256,RawResults!$B$13:$P$199,12,FALSE)=0,"",VLOOKUP($N256,RawResults!$B$13:$P$199,12,FALSE))))</f>
        <v/>
      </c>
    </row>
    <row r="257" spans="18:18" x14ac:dyDescent="0.15">
      <c r="R257" s="62" t="str">
        <f>IF($N257="","",IF(RawResults!$E$8="No","N/A",IF(VLOOKUP($N257,RawResults!$B$13:$P$199,12,FALSE)=0,"",VLOOKUP($N257,RawResults!$B$13:$P$199,12,FALSE))))</f>
        <v/>
      </c>
    </row>
    <row r="258" spans="18:18" x14ac:dyDescent="0.15">
      <c r="R258" s="62" t="str">
        <f>IF($N258="","",IF(RawResults!$E$8="No","N/A",IF(VLOOKUP($N258,RawResults!$B$13:$P$199,12,FALSE)=0,"",VLOOKUP($N258,RawResults!$B$13:$P$199,12,FALSE))))</f>
        <v/>
      </c>
    </row>
    <row r="259" spans="18:18" x14ac:dyDescent="0.15">
      <c r="R259" s="62" t="str">
        <f>IF($N259="","",IF(RawResults!$E$8="No","N/A",IF(VLOOKUP($N259,RawResults!$B$13:$P$199,12,FALSE)=0,"",VLOOKUP($N259,RawResults!$B$13:$P$199,12,FALSE))))</f>
        <v/>
      </c>
    </row>
    <row r="260" spans="18:18" x14ac:dyDescent="0.15">
      <c r="R260" s="62" t="str">
        <f>IF($N260="","",IF(RawResults!$E$8="No","N/A",IF(VLOOKUP($N260,RawResults!$B$13:$P$199,12,FALSE)=0,"",VLOOKUP($N260,RawResults!$B$13:$P$199,12,FALSE))))</f>
        <v/>
      </c>
    </row>
    <row r="261" spans="18:18" x14ac:dyDescent="0.15">
      <c r="R261" s="62" t="str">
        <f>IF($N261="","",IF(RawResults!$E$8="No","N/A",IF(VLOOKUP($N261,RawResults!$B$13:$P$199,12,FALSE)=0,"",VLOOKUP($N261,RawResults!$B$13:$P$199,12,FALSE))))</f>
        <v/>
      </c>
    </row>
    <row r="262" spans="18:18" x14ac:dyDescent="0.15">
      <c r="R262" s="62" t="str">
        <f>IF($N262="","",IF(RawResults!$E$8="No","N/A",IF(VLOOKUP($N262,RawResults!$B$13:$P$199,12,FALSE)=0,"",VLOOKUP($N262,RawResults!$B$13:$P$199,12,FALSE))))</f>
        <v/>
      </c>
    </row>
    <row r="263" spans="18:18" x14ac:dyDescent="0.15">
      <c r="R263" s="62" t="str">
        <f>IF($N263="","",IF(RawResults!$E$8="No","N/A",IF(VLOOKUP($N263,RawResults!$B$13:$P$199,12,FALSE)=0,"",VLOOKUP($N263,RawResults!$B$13:$P$199,12,FALSE))))</f>
        <v/>
      </c>
    </row>
    <row r="264" spans="18:18" x14ac:dyDescent="0.15">
      <c r="R264" s="62" t="str">
        <f>IF($N264="","",IF(RawResults!$E$8="No","N/A",IF(VLOOKUP($N264,RawResults!$B$13:$P$199,12,FALSE)=0,"",VLOOKUP($N264,RawResults!$B$13:$P$199,12,FALSE))))</f>
        <v/>
      </c>
    </row>
    <row r="265" spans="18:18" x14ac:dyDescent="0.15">
      <c r="R265" s="62" t="str">
        <f>IF($N265="","",IF(RawResults!$E$8="No","N/A",IF(VLOOKUP($N265,RawResults!$B$13:$P$199,12,FALSE)=0,"",VLOOKUP($N265,RawResults!$B$13:$P$199,12,FALSE))))</f>
        <v/>
      </c>
    </row>
    <row r="266" spans="18:18" x14ac:dyDescent="0.15">
      <c r="R266" s="62" t="str">
        <f>IF($N266="","",IF(RawResults!$E$8="No","N/A",IF(VLOOKUP($N266,RawResults!$B$13:$P$199,12,FALSE)=0,"",VLOOKUP($N266,RawResults!$B$13:$P$199,12,FALSE))))</f>
        <v/>
      </c>
    </row>
    <row r="267" spans="18:18" x14ac:dyDescent="0.15">
      <c r="R267" s="62" t="str">
        <f>IF($N267="","",IF(RawResults!$E$8="No","N/A",IF(VLOOKUP($N267,RawResults!$B$13:$P$199,12,FALSE)=0,"",VLOOKUP($N267,RawResults!$B$13:$P$199,12,FALSE))))</f>
        <v/>
      </c>
    </row>
    <row r="268" spans="18:18" x14ac:dyDescent="0.15">
      <c r="R268" s="62" t="str">
        <f>IF($N268="","",IF(RawResults!$E$8="No","N/A",IF(VLOOKUP($N268,RawResults!$B$13:$P$199,12,FALSE)=0,"",VLOOKUP($N268,RawResults!$B$13:$P$199,12,FALSE))))</f>
        <v/>
      </c>
    </row>
    <row r="269" spans="18:18" x14ac:dyDescent="0.15">
      <c r="R269" s="62" t="str">
        <f>IF($N269="","",IF(RawResults!$E$8="No","N/A",IF(VLOOKUP($N269,RawResults!$B$13:$P$199,12,FALSE)=0,"",VLOOKUP($N269,RawResults!$B$13:$P$199,12,FALSE))))</f>
        <v/>
      </c>
    </row>
    <row r="270" spans="18:18" x14ac:dyDescent="0.15">
      <c r="R270" s="62" t="str">
        <f>IF($N270="","",IF(RawResults!$E$8="No","N/A",IF(VLOOKUP($N270,RawResults!$B$13:$P$199,12,FALSE)=0,"",VLOOKUP($N270,RawResults!$B$13:$P$199,12,FALSE))))</f>
        <v/>
      </c>
    </row>
    <row r="271" spans="18:18" x14ac:dyDescent="0.15">
      <c r="R271" s="62" t="str">
        <f>IF($N271="","",IF(RawResults!$E$8="No","N/A",IF(VLOOKUP($N271,RawResults!$B$13:$P$199,12,FALSE)=0,"",VLOOKUP($N271,RawResults!$B$13:$P$199,12,FALSE))))</f>
        <v/>
      </c>
    </row>
    <row r="272" spans="18:18" x14ac:dyDescent="0.15">
      <c r="R272" s="62" t="str">
        <f>IF($N272="","",IF(RawResults!$E$8="No","N/A",IF(VLOOKUP($N272,RawResults!$B$13:$P$199,12,FALSE)=0,"",VLOOKUP($N272,RawResults!$B$13:$P$199,12,FALSE))))</f>
        <v/>
      </c>
    </row>
    <row r="273" spans="18:18" x14ac:dyDescent="0.15">
      <c r="R273" s="62" t="str">
        <f>IF($N273="","",IF(RawResults!$E$8="No","N/A",IF(VLOOKUP($N273,RawResults!$B$13:$P$199,12,FALSE)=0,"",VLOOKUP($N273,RawResults!$B$13:$P$199,12,FALSE))))</f>
        <v/>
      </c>
    </row>
    <row r="274" spans="18:18" x14ac:dyDescent="0.15">
      <c r="R274" s="62" t="str">
        <f>IF($N274="","",IF(RawResults!$E$8="No","N/A",IF(VLOOKUP($N274,RawResults!$B$13:$P$199,12,FALSE)=0,"",VLOOKUP($N274,RawResults!$B$13:$P$199,12,FALSE))))</f>
        <v/>
      </c>
    </row>
    <row r="275" spans="18:18" x14ac:dyDescent="0.15">
      <c r="R275" s="62" t="str">
        <f>IF($N275="","",IF(RawResults!$E$8="No","N/A",IF(VLOOKUP($N275,RawResults!$B$13:$P$199,12,FALSE)=0,"",VLOOKUP($N275,RawResults!$B$13:$P$199,12,FALSE))))</f>
        <v/>
      </c>
    </row>
    <row r="276" spans="18:18" x14ac:dyDescent="0.15">
      <c r="R276" s="62" t="str">
        <f>IF($N276="","",IF(RawResults!$E$8="No","N/A",IF(VLOOKUP($N276,RawResults!$B$13:$P$199,12,FALSE)=0,"",VLOOKUP($N276,RawResults!$B$13:$P$199,12,FALSE))))</f>
        <v/>
      </c>
    </row>
    <row r="277" spans="18:18" x14ac:dyDescent="0.15">
      <c r="R277" s="62" t="str">
        <f>IF($N277="","",IF(RawResults!$E$8="No","N/A",IF(VLOOKUP($N277,RawResults!$B$13:$P$199,12,FALSE)=0,"",VLOOKUP($N277,RawResults!$B$13:$P$199,12,FALSE))))</f>
        <v/>
      </c>
    </row>
    <row r="278" spans="18:18" x14ac:dyDescent="0.15">
      <c r="R278" s="62" t="str">
        <f>IF($N278="","",IF(RawResults!$E$8="No","N/A",IF(VLOOKUP($N278,RawResults!$B$13:$P$199,12,FALSE)=0,"",VLOOKUP($N278,RawResults!$B$13:$P$199,12,FALSE))))</f>
        <v/>
      </c>
    </row>
    <row r="279" spans="18:18" x14ac:dyDescent="0.15">
      <c r="R279" s="62" t="str">
        <f>IF($N279="","",IF(RawResults!$E$8="No","N/A",IF(VLOOKUP($N279,RawResults!$B$13:$P$199,12,FALSE)=0,"",VLOOKUP($N279,RawResults!$B$13:$P$199,12,FALSE))))</f>
        <v/>
      </c>
    </row>
    <row r="280" spans="18:18" x14ac:dyDescent="0.15">
      <c r="R280" s="62" t="str">
        <f>IF($N280="","",IF(RawResults!$E$8="No","N/A",IF(VLOOKUP($N280,RawResults!$B$13:$P$199,12,FALSE)=0,"",VLOOKUP($N280,RawResults!$B$13:$P$199,12,FALSE))))</f>
        <v/>
      </c>
    </row>
    <row r="281" spans="18:18" x14ac:dyDescent="0.15">
      <c r="R281" s="62" t="str">
        <f>IF($N281="","",IF(RawResults!$E$8="No","N/A",IF(VLOOKUP($N281,RawResults!$B$13:$P$199,12,FALSE)=0,"",VLOOKUP($N281,RawResults!$B$13:$P$199,12,FALSE))))</f>
        <v/>
      </c>
    </row>
    <row r="282" spans="18:18" x14ac:dyDescent="0.15">
      <c r="R282" s="62" t="str">
        <f>IF($N282="","",IF(RawResults!$E$8="No","N/A",IF(VLOOKUP($N282,RawResults!$B$13:$P$199,12,FALSE)=0,"",VLOOKUP($N282,RawResults!$B$13:$P$199,12,FALSE))))</f>
        <v/>
      </c>
    </row>
    <row r="283" spans="18:18" x14ac:dyDescent="0.15">
      <c r="R283" s="62" t="str">
        <f>IF($N283="","",IF(RawResults!$E$8="No","N/A",IF(VLOOKUP($N283,RawResults!$B$13:$P$199,12,FALSE)=0,"",VLOOKUP($N283,RawResults!$B$13:$P$199,12,FALSE))))</f>
        <v/>
      </c>
    </row>
    <row r="284" spans="18:18" x14ac:dyDescent="0.15">
      <c r="R284" s="62" t="str">
        <f>IF($N284="","",IF(RawResults!$E$8="No","N/A",IF(VLOOKUP($N284,RawResults!$B$13:$P$199,12,FALSE)=0,"",VLOOKUP($N284,RawResults!$B$13:$P$199,12,FALSE))))</f>
        <v/>
      </c>
    </row>
    <row r="285" spans="18:18" x14ac:dyDescent="0.15">
      <c r="R285" s="62" t="str">
        <f>IF($N285="","",IF(RawResults!$E$8="No","N/A",IF(VLOOKUP($N285,RawResults!$B$13:$P$199,12,FALSE)=0,"",VLOOKUP($N285,RawResults!$B$13:$P$199,12,FALSE))))</f>
        <v/>
      </c>
    </row>
    <row r="286" spans="18:18" x14ac:dyDescent="0.15">
      <c r="R286" s="62" t="str">
        <f>IF($N286="","",IF(RawResults!$E$8="No","N/A",IF(VLOOKUP($N286,RawResults!$B$13:$P$199,12,FALSE)=0,"",VLOOKUP($N286,RawResults!$B$13:$P$199,12,FALSE))))</f>
        <v/>
      </c>
    </row>
    <row r="287" spans="18:18" x14ac:dyDescent="0.15">
      <c r="R287" s="62" t="str">
        <f>IF($N287="","",IF(RawResults!$E$8="No","N/A",IF(VLOOKUP($N287,RawResults!$B$13:$P$199,12,FALSE)=0,"",VLOOKUP($N287,RawResults!$B$13:$P$199,12,FALSE))))</f>
        <v/>
      </c>
    </row>
    <row r="288" spans="18:18" x14ac:dyDescent="0.15">
      <c r="R288" s="62" t="str">
        <f>IF($N288="","",IF(RawResults!$E$8="No","N/A",IF(VLOOKUP($N288,RawResults!$B$13:$P$199,12,FALSE)=0,"",VLOOKUP($N288,RawResults!$B$13:$P$199,12,FALSE))))</f>
        <v/>
      </c>
    </row>
    <row r="289" spans="18:18" x14ac:dyDescent="0.15">
      <c r="R289" s="62" t="str">
        <f>IF($N289="","",IF(RawResults!$E$8="No","N/A",IF(VLOOKUP($N289,RawResults!$B$13:$P$199,12,FALSE)=0,"",VLOOKUP($N289,RawResults!$B$13:$P$199,12,FALSE))))</f>
        <v/>
      </c>
    </row>
    <row r="290" spans="18:18" x14ac:dyDescent="0.15">
      <c r="R290" s="62" t="str">
        <f>IF($N290="","",IF(RawResults!$E$8="No","N/A",IF(VLOOKUP($N290,RawResults!$B$13:$P$199,12,FALSE)=0,"",VLOOKUP($N290,RawResults!$B$13:$P$199,12,FALSE))))</f>
        <v/>
      </c>
    </row>
    <row r="291" spans="18:18" x14ac:dyDescent="0.15">
      <c r="R291" s="62" t="str">
        <f>IF($N291="","",IF(RawResults!$E$8="No","N/A",IF(VLOOKUP($N291,RawResults!$B$13:$P$199,12,FALSE)=0,"",VLOOKUP($N291,RawResults!$B$13:$P$199,12,FALSE))))</f>
        <v/>
      </c>
    </row>
    <row r="292" spans="18:18" x14ac:dyDescent="0.15">
      <c r="R292" s="62" t="str">
        <f>IF($N292="","",IF(RawResults!$E$8="No","N/A",IF(VLOOKUP($N292,RawResults!$B$13:$P$199,12,FALSE)=0,"",VLOOKUP($N292,RawResults!$B$13:$P$199,12,FALSE))))</f>
        <v/>
      </c>
    </row>
    <row r="293" spans="18:18" x14ac:dyDescent="0.15">
      <c r="R293" s="62" t="str">
        <f>IF($N293="","",IF(RawResults!$E$8="No","N/A",IF(VLOOKUP($N293,RawResults!$B$13:$P$199,12,FALSE)=0,"",VLOOKUP($N293,RawResults!$B$13:$P$199,12,FALSE))))</f>
        <v/>
      </c>
    </row>
    <row r="294" spans="18:18" x14ac:dyDescent="0.15">
      <c r="R294" s="62" t="str">
        <f>IF($N294="","",IF(RawResults!$E$8="No","N/A",IF(VLOOKUP($N294,RawResults!$B$13:$P$199,12,FALSE)=0,"",VLOOKUP($N294,RawResults!$B$13:$P$199,12,FALSE))))</f>
        <v/>
      </c>
    </row>
    <row r="295" spans="18:18" x14ac:dyDescent="0.15">
      <c r="R295" s="62" t="str">
        <f>IF($N295="","",IF(RawResults!$E$8="No","N/A",IF(VLOOKUP($N295,RawResults!$B$13:$P$199,12,FALSE)=0,"",VLOOKUP($N295,RawResults!$B$13:$P$199,12,FALSE))))</f>
        <v/>
      </c>
    </row>
    <row r="296" spans="18:18" x14ac:dyDescent="0.15">
      <c r="R296" s="62" t="str">
        <f>IF($N296="","",IF(RawResults!$E$8="No","N/A",IF(VLOOKUP($N296,RawResults!$B$13:$P$199,12,FALSE)=0,"",VLOOKUP($N296,RawResults!$B$13:$P$199,12,FALSE))))</f>
        <v/>
      </c>
    </row>
    <row r="297" spans="18:18" x14ac:dyDescent="0.15">
      <c r="R297" s="62" t="str">
        <f>IF($N297="","",IF(RawResults!$E$8="No","N/A",IF(VLOOKUP($N297,RawResults!$B$13:$P$199,12,FALSE)=0,"",VLOOKUP($N297,RawResults!$B$13:$P$199,12,FALSE))))</f>
        <v/>
      </c>
    </row>
    <row r="298" spans="18:18" x14ac:dyDescent="0.15">
      <c r="R298" s="62" t="str">
        <f>IF($N298="","",IF(RawResults!$E$8="No","N/A",IF(VLOOKUP($N298,RawResults!$B$13:$P$199,12,FALSE)=0,"",VLOOKUP($N298,RawResults!$B$13:$P$199,12,FALSE))))</f>
        <v/>
      </c>
    </row>
    <row r="299" spans="18:18" x14ac:dyDescent="0.15">
      <c r="R299" s="62" t="str">
        <f>IF($N299="","",IF(RawResults!$E$8="No","N/A",IF(VLOOKUP($N299,RawResults!$B$13:$P$199,12,FALSE)=0,"",VLOOKUP($N299,RawResults!$B$13:$P$199,12,FALSE))))</f>
        <v/>
      </c>
    </row>
    <row r="300" spans="18:18" x14ac:dyDescent="0.15">
      <c r="R300" s="62" t="str">
        <f>IF($N300="","",IF(RawResults!$E$8="No","N/A",IF(VLOOKUP($N300,RawResults!$B$13:$P$199,12,FALSE)=0,"",VLOOKUP($N300,RawResults!$B$13:$P$199,12,FALSE))))</f>
        <v/>
      </c>
    </row>
    <row r="301" spans="18:18" x14ac:dyDescent="0.15">
      <c r="R301" s="62" t="str">
        <f>IF($N301="","",IF(RawResults!$E$8="No","N/A",IF(VLOOKUP($N301,RawResults!$B$13:$P$199,12,FALSE)=0,"",VLOOKUP($N301,RawResults!$B$13:$P$199,12,FALSE))))</f>
        <v/>
      </c>
    </row>
    <row r="302" spans="18:18" x14ac:dyDescent="0.15">
      <c r="R302" s="62" t="str">
        <f>IF($N302="","",IF(RawResults!$E$8="No","N/A",IF(VLOOKUP($N302,RawResults!$B$13:$P$199,12,FALSE)=0,"",VLOOKUP($N302,RawResults!$B$13:$P$199,12,FALSE))))</f>
        <v/>
      </c>
    </row>
    <row r="303" spans="18:18" x14ac:dyDescent="0.15">
      <c r="R303" s="62" t="str">
        <f>IF($N303="","",IF(RawResults!$E$8="No","N/A",IF(VLOOKUP($N303,RawResults!$B$13:$P$199,12,FALSE)=0,"",VLOOKUP($N303,RawResults!$B$13:$P$199,12,FALSE))))</f>
        <v/>
      </c>
    </row>
    <row r="304" spans="18:18" x14ac:dyDescent="0.15">
      <c r="R304" s="62" t="str">
        <f>IF($N304="","",IF(RawResults!$E$8="No","N/A",IF(VLOOKUP($N304,RawResults!$B$13:$P$199,12,FALSE)=0,"",VLOOKUP($N304,RawResults!$B$13:$P$199,12,FALSE))))</f>
        <v/>
      </c>
    </row>
    <row r="305" spans="18:18" x14ac:dyDescent="0.15">
      <c r="R305" s="62" t="str">
        <f>IF($N305="","",IF(RawResults!$E$8="No","N/A",IF(VLOOKUP($N305,RawResults!$B$13:$P$199,12,FALSE)=0,"",VLOOKUP($N305,RawResults!$B$13:$P$199,12,FALSE))))</f>
        <v/>
      </c>
    </row>
    <row r="306" spans="18:18" x14ac:dyDescent="0.15">
      <c r="R306" s="62" t="str">
        <f>IF($N306="","",IF(RawResults!$E$8="No","N/A",IF(VLOOKUP($N306,RawResults!$B$13:$P$199,12,FALSE)=0,"",VLOOKUP($N306,RawResults!$B$13:$P$199,12,FALSE))))</f>
        <v/>
      </c>
    </row>
    <row r="307" spans="18:18" x14ac:dyDescent="0.15">
      <c r="R307" s="62" t="str">
        <f>IF($N307="","",IF(RawResults!$E$8="No","N/A",IF(VLOOKUP($N307,RawResults!$B$13:$P$199,12,FALSE)=0,"",VLOOKUP($N307,RawResults!$B$13:$P$199,12,FALSE))))</f>
        <v/>
      </c>
    </row>
    <row r="308" spans="18:18" x14ac:dyDescent="0.15">
      <c r="R308" s="62" t="str">
        <f>IF($N308="","",IF(RawResults!$E$8="No","N/A",IF(VLOOKUP($N308,RawResults!$B$13:$P$199,12,FALSE)=0,"",VLOOKUP($N308,RawResults!$B$13:$P$199,12,FALSE))))</f>
        <v/>
      </c>
    </row>
    <row r="309" spans="18:18" x14ac:dyDescent="0.15">
      <c r="R309" s="62" t="str">
        <f>IF($N309="","",IF(RawResults!$E$8="No","N/A",IF(VLOOKUP($N309,RawResults!$B$13:$P$199,12,FALSE)=0,"",VLOOKUP($N309,RawResults!$B$13:$P$199,12,FALSE))))</f>
        <v/>
      </c>
    </row>
    <row r="310" spans="18:18" x14ac:dyDescent="0.15">
      <c r="R310" s="62" t="str">
        <f>IF($N310="","",IF(RawResults!$E$8="No","N/A",IF(VLOOKUP($N310,RawResults!$B$13:$P$199,12,FALSE)=0,"",VLOOKUP($N310,RawResults!$B$13:$P$199,12,FALSE))))</f>
        <v/>
      </c>
    </row>
    <row r="311" spans="18:18" x14ac:dyDescent="0.15">
      <c r="R311" s="62" t="str">
        <f>IF($N311="","",IF(RawResults!$E$8="No","N/A",IF(VLOOKUP($N311,RawResults!$B$13:$P$199,12,FALSE)=0,"",VLOOKUP($N311,RawResults!$B$13:$P$199,12,FALSE))))</f>
        <v/>
      </c>
    </row>
    <row r="312" spans="18:18" x14ac:dyDescent="0.15">
      <c r="R312" s="62" t="str">
        <f>IF($N312="","",IF(RawResults!$E$8="No","N/A",IF(VLOOKUP($N312,RawResults!$B$13:$P$199,12,FALSE)=0,"",VLOOKUP($N312,RawResults!$B$13:$P$199,12,FALSE))))</f>
        <v/>
      </c>
    </row>
    <row r="313" spans="18:18" x14ac:dyDescent="0.15">
      <c r="R313" s="62" t="str">
        <f>IF($N313="","",IF(RawResults!$E$8="No","N/A",IF(VLOOKUP($N313,RawResults!$B$13:$P$199,12,FALSE)=0,"",VLOOKUP($N313,RawResults!$B$13:$P$199,12,FALSE))))</f>
        <v/>
      </c>
    </row>
    <row r="314" spans="18:18" x14ac:dyDescent="0.15">
      <c r="R314" s="62" t="str">
        <f>IF($N314="","",IF(RawResults!$E$8="No","N/A",IF(VLOOKUP($N314,RawResults!$B$13:$P$199,12,FALSE)=0,"",VLOOKUP($N314,RawResults!$B$13:$P$199,12,FALSE))))</f>
        <v/>
      </c>
    </row>
    <row r="315" spans="18:18" x14ac:dyDescent="0.15">
      <c r="R315" s="62" t="str">
        <f>IF($N315="","",IF(RawResults!$E$8="No","N/A",IF(VLOOKUP($N315,RawResults!$B$13:$P$199,12,FALSE)=0,"",VLOOKUP($N315,RawResults!$B$13:$P$199,12,FALSE))))</f>
        <v/>
      </c>
    </row>
    <row r="316" spans="18:18" x14ac:dyDescent="0.15">
      <c r="R316" s="62" t="str">
        <f>IF($N316="","",IF(RawResults!$E$8="No","N/A",IF(VLOOKUP($N316,RawResults!$B$13:$P$199,12,FALSE)=0,"",VLOOKUP($N316,RawResults!$B$13:$P$199,12,FALSE))))</f>
        <v/>
      </c>
    </row>
    <row r="317" spans="18:18" x14ac:dyDescent="0.15">
      <c r="R317" s="62" t="str">
        <f>IF($N317="","",IF(RawResults!$E$8="No","N/A",IF(VLOOKUP($N317,RawResults!$B$13:$P$199,12,FALSE)=0,"",VLOOKUP($N317,RawResults!$B$13:$P$199,12,FALSE))))</f>
        <v/>
      </c>
    </row>
    <row r="318" spans="18:18" x14ac:dyDescent="0.15">
      <c r="R318" s="62" t="str">
        <f>IF($N318="","",IF(RawResults!$E$8="No","N/A",IF(VLOOKUP($N318,RawResults!$B$13:$P$199,12,FALSE)=0,"",VLOOKUP($N318,RawResults!$B$13:$P$199,12,FALSE))))</f>
        <v/>
      </c>
    </row>
    <row r="319" spans="18:18" x14ac:dyDescent="0.15">
      <c r="R319" s="62" t="str">
        <f>IF($N319="","",IF(RawResults!$E$8="No","N/A",IF(VLOOKUP($N319,RawResults!$B$13:$P$199,12,FALSE)=0,"",VLOOKUP($N319,RawResults!$B$13:$P$199,12,FALSE))))</f>
        <v/>
      </c>
    </row>
    <row r="320" spans="18:18" x14ac:dyDescent="0.15">
      <c r="R320" s="62" t="str">
        <f>IF($N320="","",IF(RawResults!$E$8="No","N/A",IF(VLOOKUP($N320,RawResults!$B$13:$P$199,12,FALSE)=0,"",VLOOKUP($N320,RawResults!$B$13:$P$199,12,FALSE))))</f>
        <v/>
      </c>
    </row>
    <row r="321" spans="18:18" x14ac:dyDescent="0.15">
      <c r="R321" s="62" t="str">
        <f>IF($N321="","",IF(RawResults!$E$8="No","N/A",IF(VLOOKUP($N321,RawResults!$B$13:$P$199,12,FALSE)=0,"",VLOOKUP($N321,RawResults!$B$13:$P$199,12,FALSE))))</f>
        <v/>
      </c>
    </row>
    <row r="322" spans="18:18" x14ac:dyDescent="0.15">
      <c r="R322" s="62" t="str">
        <f>IF($N322="","",IF(RawResults!$E$8="No","N/A",IF(VLOOKUP($N322,RawResults!$B$13:$P$199,12,FALSE)=0,"",VLOOKUP($N322,RawResults!$B$13:$P$199,12,FALSE))))</f>
        <v/>
      </c>
    </row>
    <row r="323" spans="18:18" x14ac:dyDescent="0.15">
      <c r="R323" s="62" t="str">
        <f>IF($N323="","",IF(RawResults!$E$8="No","N/A",IF(VLOOKUP($N323,RawResults!$B$13:$P$199,12,FALSE)=0,"",VLOOKUP($N323,RawResults!$B$13:$P$199,12,FALSE))))</f>
        <v/>
      </c>
    </row>
    <row r="324" spans="18:18" x14ac:dyDescent="0.15">
      <c r="R324" s="62" t="str">
        <f>IF($N324="","",IF(RawResults!$E$8="No","N/A",IF(VLOOKUP($N324,RawResults!$B$13:$P$199,12,FALSE)=0,"",VLOOKUP($N324,RawResults!$B$13:$P$199,12,FALSE))))</f>
        <v/>
      </c>
    </row>
    <row r="325" spans="18:18" x14ac:dyDescent="0.15">
      <c r="R325" s="62" t="str">
        <f>IF($N325="","",IF(RawResults!$E$8="No","N/A",IF(VLOOKUP($N325,RawResults!$B$13:$P$199,12,FALSE)=0,"",VLOOKUP($N325,RawResults!$B$13:$P$199,12,FALSE))))</f>
        <v/>
      </c>
    </row>
    <row r="326" spans="18:18" x14ac:dyDescent="0.15">
      <c r="R326" s="62" t="str">
        <f>IF($N326="","",IF(RawResults!$E$8="No","N/A",IF(VLOOKUP($N326,RawResults!$B$13:$P$199,12,FALSE)=0,"",VLOOKUP($N326,RawResults!$B$13:$P$199,12,FALSE))))</f>
        <v/>
      </c>
    </row>
    <row r="327" spans="18:18" x14ac:dyDescent="0.15">
      <c r="R327" s="62" t="str">
        <f>IF($N327="","",IF(RawResults!$E$8="No","N/A",IF(VLOOKUP($N327,RawResults!$B$13:$P$199,12,FALSE)=0,"",VLOOKUP($N327,RawResults!$B$13:$P$199,12,FALSE))))</f>
        <v/>
      </c>
    </row>
    <row r="328" spans="18:18" x14ac:dyDescent="0.15">
      <c r="R328" s="62" t="str">
        <f>IF($N328="","",IF(RawResults!$E$8="No","N/A",IF(VLOOKUP($N328,RawResults!$B$13:$P$199,12,FALSE)=0,"",VLOOKUP($N328,RawResults!$B$13:$P$199,12,FALSE))))</f>
        <v/>
      </c>
    </row>
    <row r="329" spans="18:18" x14ac:dyDescent="0.15">
      <c r="R329" s="62" t="str">
        <f>IF($N329="","",IF(RawResults!$E$8="No","N/A",IF(VLOOKUP($N329,RawResults!$B$13:$P$199,12,FALSE)=0,"",VLOOKUP($N329,RawResults!$B$13:$P$199,12,FALSE))))</f>
        <v/>
      </c>
    </row>
    <row r="330" spans="18:18" x14ac:dyDescent="0.15">
      <c r="R330" s="62" t="str">
        <f>IF($N330="","",IF(RawResults!$E$8="No","N/A",IF(VLOOKUP($N330,RawResults!$B$13:$P$199,12,FALSE)=0,"",VLOOKUP($N330,RawResults!$B$13:$P$199,12,FALSE))))</f>
        <v/>
      </c>
    </row>
    <row r="331" spans="18:18" x14ac:dyDescent="0.15">
      <c r="R331" s="62" t="str">
        <f>IF($N331="","",IF(RawResults!$E$8="No","N/A",IF(VLOOKUP($N331,RawResults!$B$13:$P$199,12,FALSE)=0,"",VLOOKUP($N331,RawResults!$B$13:$P$199,12,FALSE))))</f>
        <v/>
      </c>
    </row>
    <row r="332" spans="18:18" x14ac:dyDescent="0.15">
      <c r="R332" s="62" t="str">
        <f>IF($N332="","",IF(RawResults!$E$8="No","N/A",IF(VLOOKUP($N332,RawResults!$B$13:$P$199,12,FALSE)=0,"",VLOOKUP($N332,RawResults!$B$13:$P$199,12,FALSE))))</f>
        <v/>
      </c>
    </row>
    <row r="333" spans="18:18" x14ac:dyDescent="0.15">
      <c r="R333" s="62" t="str">
        <f>IF($N333="","",IF(RawResults!$E$8="No","N/A",IF(VLOOKUP($N333,RawResults!$B$13:$P$199,12,FALSE)=0,"",VLOOKUP($N333,RawResults!$B$13:$P$199,12,FALSE))))</f>
        <v/>
      </c>
    </row>
    <row r="334" spans="18:18" x14ac:dyDescent="0.15">
      <c r="R334" s="62" t="str">
        <f>IF($N334="","",IF(RawResults!$E$8="No","N/A",IF(VLOOKUP($N334,RawResults!$B$13:$P$199,12,FALSE)=0,"",VLOOKUP($N334,RawResults!$B$13:$P$199,12,FALSE))))</f>
        <v/>
      </c>
    </row>
    <row r="335" spans="18:18" x14ac:dyDescent="0.15">
      <c r="R335" s="62" t="str">
        <f>IF($N335="","",IF(RawResults!$E$8="No","N/A",IF(VLOOKUP($N335,RawResults!$B$13:$P$199,12,FALSE)=0,"",VLOOKUP($N335,RawResults!$B$13:$P$199,12,FALSE))))</f>
        <v/>
      </c>
    </row>
    <row r="336" spans="18:18" x14ac:dyDescent="0.15">
      <c r="R336" s="62" t="str">
        <f>IF($N336="","",IF(RawResults!$E$8="No","N/A",IF(VLOOKUP($N336,RawResults!$B$13:$P$199,12,FALSE)=0,"",VLOOKUP($N336,RawResults!$B$13:$P$199,12,FALSE))))</f>
        <v/>
      </c>
    </row>
    <row r="337" spans="18:18" x14ac:dyDescent="0.15">
      <c r="R337" s="62" t="str">
        <f>IF($N337="","",IF(RawResults!$E$8="No","N/A",IF(VLOOKUP($N337,RawResults!$B$13:$P$199,12,FALSE)=0,"",VLOOKUP($N337,RawResults!$B$13:$P$199,12,FALSE))))</f>
        <v/>
      </c>
    </row>
    <row r="338" spans="18:18" x14ac:dyDescent="0.15">
      <c r="R338" s="62" t="str">
        <f>IF($N338="","",IF(RawResults!$E$8="No","N/A",IF(VLOOKUP($N338,RawResults!$B$13:$P$199,12,FALSE)=0,"",VLOOKUP($N338,RawResults!$B$13:$P$199,12,FALSE))))</f>
        <v/>
      </c>
    </row>
    <row r="339" spans="18:18" x14ac:dyDescent="0.15">
      <c r="R339" s="62" t="str">
        <f>IF($N339="","",IF(RawResults!$E$8="No","N/A",IF(VLOOKUP($N339,RawResults!$B$13:$P$199,12,FALSE)=0,"",VLOOKUP($N339,RawResults!$B$13:$P$199,12,FALSE))))</f>
        <v/>
      </c>
    </row>
    <row r="340" spans="18:18" x14ac:dyDescent="0.15">
      <c r="R340" s="62" t="str">
        <f>IF($N340="","",IF(RawResults!$E$8="No","N/A",IF(VLOOKUP($N340,RawResults!$B$13:$P$199,12,FALSE)=0,"",VLOOKUP($N340,RawResults!$B$13:$P$199,12,FALSE))))</f>
        <v/>
      </c>
    </row>
    <row r="341" spans="18:18" x14ac:dyDescent="0.15">
      <c r="R341" s="62" t="str">
        <f>IF($N341="","",IF(RawResults!$E$8="No","N/A",IF(VLOOKUP($N341,RawResults!$B$13:$P$199,12,FALSE)=0,"",VLOOKUP($N341,RawResults!$B$13:$P$199,12,FALSE))))</f>
        <v/>
      </c>
    </row>
    <row r="342" spans="18:18" x14ac:dyDescent="0.15">
      <c r="R342" s="62" t="str">
        <f>IF($N342="","",IF(RawResults!$E$8="No","N/A",IF(VLOOKUP($N342,RawResults!$B$13:$P$199,12,FALSE)=0,"",VLOOKUP($N342,RawResults!$B$13:$P$199,12,FALSE))))</f>
        <v/>
      </c>
    </row>
    <row r="343" spans="18:18" x14ac:dyDescent="0.15">
      <c r="R343" s="62" t="str">
        <f>IF($N343="","",IF(RawResults!$E$8="No","N/A",IF(VLOOKUP($N343,RawResults!$B$13:$P$199,12,FALSE)=0,"",VLOOKUP($N343,RawResults!$B$13:$P$199,12,FALSE))))</f>
        <v/>
      </c>
    </row>
    <row r="344" spans="18:18" x14ac:dyDescent="0.15">
      <c r="R344" s="62" t="str">
        <f>IF($N344="","",IF(RawResults!$E$8="No","N/A",IF(VLOOKUP($N344,RawResults!$B$13:$P$199,12,FALSE)=0,"",VLOOKUP($N344,RawResults!$B$13:$P$199,12,FALSE))))</f>
        <v/>
      </c>
    </row>
    <row r="345" spans="18:18" x14ac:dyDescent="0.15">
      <c r="R345" s="62" t="str">
        <f>IF($N345="","",IF(RawResults!$E$8="No","N/A",IF(VLOOKUP($N345,RawResults!$B$13:$P$199,12,FALSE)=0,"",VLOOKUP($N345,RawResults!$B$13:$P$199,12,FALSE))))</f>
        <v/>
      </c>
    </row>
    <row r="346" spans="18:18" x14ac:dyDescent="0.15">
      <c r="R346" s="62" t="str">
        <f>IF($N346="","",IF(RawResults!$E$8="No","N/A",IF(VLOOKUP($N346,RawResults!$B$13:$P$199,12,FALSE)=0,"",VLOOKUP($N346,RawResults!$B$13:$P$199,12,FALSE))))</f>
        <v/>
      </c>
    </row>
    <row r="347" spans="18:18" x14ac:dyDescent="0.15">
      <c r="R347" s="62" t="str">
        <f>IF($N347="","",IF(RawResults!$E$8="No","N/A",IF(VLOOKUP($N347,RawResults!$B$13:$P$199,12,FALSE)=0,"",VLOOKUP($N347,RawResults!$B$13:$P$199,12,FALSE))))</f>
        <v/>
      </c>
    </row>
    <row r="348" spans="18:18" x14ac:dyDescent="0.15">
      <c r="R348" s="62" t="str">
        <f>IF($N348="","",IF(RawResults!$E$8="No","N/A",IF(VLOOKUP($N348,RawResults!$B$13:$P$199,12,FALSE)=0,"",VLOOKUP($N348,RawResults!$B$13:$P$199,12,FALSE))))</f>
        <v/>
      </c>
    </row>
    <row r="349" spans="18:18" x14ac:dyDescent="0.15">
      <c r="R349" s="62" t="str">
        <f>IF($N349="","",IF(RawResults!$E$8="No","N/A",IF(VLOOKUP($N349,RawResults!$B$13:$P$199,12,FALSE)=0,"",VLOOKUP($N349,RawResults!$B$13:$P$199,12,FALSE))))</f>
        <v/>
      </c>
    </row>
    <row r="350" spans="18:18" x14ac:dyDescent="0.15">
      <c r="R350" s="62" t="str">
        <f>IF($N350="","",IF(RawResults!$E$8="No","N/A",IF(VLOOKUP($N350,RawResults!$B$13:$P$199,12,FALSE)=0,"",VLOOKUP($N350,RawResults!$B$13:$P$199,12,FALSE))))</f>
        <v/>
      </c>
    </row>
    <row r="351" spans="18:18" x14ac:dyDescent="0.15">
      <c r="R351" s="62" t="str">
        <f>IF($N351="","",IF(RawResults!$E$8="No","N/A",IF(VLOOKUP($N351,RawResults!$B$13:$P$199,12,FALSE)=0,"",VLOOKUP($N351,RawResults!$B$13:$P$199,12,FALSE))))</f>
        <v/>
      </c>
    </row>
    <row r="352" spans="18:18" x14ac:dyDescent="0.15">
      <c r="R352" s="62" t="str">
        <f>IF($N352="","",IF(RawResults!$E$8="No","N/A",IF(VLOOKUP($N352,RawResults!$B$13:$P$199,12,FALSE)=0,"",VLOOKUP($N352,RawResults!$B$13:$P$199,12,FALSE))))</f>
        <v/>
      </c>
    </row>
    <row r="353" spans="18:18" x14ac:dyDescent="0.15">
      <c r="R353" s="62" t="str">
        <f>IF($N353="","",IF(RawResults!$E$8="No","N/A",IF(VLOOKUP($N353,RawResults!$B$13:$P$199,12,FALSE)=0,"",VLOOKUP($N353,RawResults!$B$13:$P$199,12,FALSE))))</f>
        <v/>
      </c>
    </row>
    <row r="354" spans="18:18" x14ac:dyDescent="0.15">
      <c r="R354" s="62" t="str">
        <f>IF($N354="","",IF(RawResults!$E$8="No","N/A",IF(VLOOKUP($N354,RawResults!$B$13:$P$199,12,FALSE)=0,"",VLOOKUP($N354,RawResults!$B$13:$P$199,12,FALSE))))</f>
        <v/>
      </c>
    </row>
    <row r="355" spans="18:18" x14ac:dyDescent="0.15">
      <c r="R355" s="62" t="str">
        <f>IF($N355="","",IF(RawResults!$E$8="No","N/A",IF(VLOOKUP($N355,RawResults!$B$13:$P$199,12,FALSE)=0,"",VLOOKUP($N355,RawResults!$B$13:$P$199,12,FALSE))))</f>
        <v/>
      </c>
    </row>
    <row r="356" spans="18:18" x14ac:dyDescent="0.15">
      <c r="R356" s="62" t="str">
        <f>IF($N356="","",IF(RawResults!$E$8="No","N/A",IF(VLOOKUP($N356,RawResults!$B$13:$P$199,12,FALSE)=0,"",VLOOKUP($N356,RawResults!$B$13:$P$199,12,FALSE))))</f>
        <v/>
      </c>
    </row>
    <row r="357" spans="18:18" x14ac:dyDescent="0.15">
      <c r="R357" s="62" t="str">
        <f>IF($N357="","",IF(RawResults!$E$8="No","N/A",IF(VLOOKUP($N357,RawResults!$B$13:$P$199,12,FALSE)=0,"",VLOOKUP($N357,RawResults!$B$13:$P$199,12,FALSE))))</f>
        <v/>
      </c>
    </row>
    <row r="358" spans="18:18" x14ac:dyDescent="0.15">
      <c r="R358" s="62" t="str">
        <f>IF($N358="","",IF(RawResults!$E$8="No","N/A",IF(VLOOKUP($N358,RawResults!$B$13:$P$199,12,FALSE)=0,"",VLOOKUP($N358,RawResults!$B$13:$P$199,12,FALSE))))</f>
        <v/>
      </c>
    </row>
    <row r="359" spans="18:18" x14ac:dyDescent="0.15">
      <c r="R359" s="62" t="str">
        <f>IF($N359="","",IF(RawResults!$E$8="No","N/A",IF(VLOOKUP($N359,RawResults!$B$13:$P$199,12,FALSE)=0,"",VLOOKUP($N359,RawResults!$B$13:$P$199,12,FALSE))))</f>
        <v/>
      </c>
    </row>
    <row r="360" spans="18:18" x14ac:dyDescent="0.15">
      <c r="R360" s="62" t="str">
        <f>IF($N360="","",IF(RawResults!$E$8="No","N/A",IF(VLOOKUP($N360,RawResults!$B$13:$P$199,12,FALSE)=0,"",VLOOKUP($N360,RawResults!$B$13:$P$199,12,FALSE))))</f>
        <v/>
      </c>
    </row>
    <row r="361" spans="18:18" x14ac:dyDescent="0.15">
      <c r="R361" s="62" t="str">
        <f>IF($N361="","",IF(RawResults!$E$8="No","N/A",IF(VLOOKUP($N361,RawResults!$B$13:$P$199,12,FALSE)=0,"",VLOOKUP($N361,RawResults!$B$13:$P$199,12,FALSE))))</f>
        <v/>
      </c>
    </row>
    <row r="362" spans="18:18" x14ac:dyDescent="0.15">
      <c r="R362" s="62" t="str">
        <f>IF($N362="","",IF(RawResults!$E$8="No","N/A",IF(VLOOKUP($N362,RawResults!$B$13:$P$199,12,FALSE)=0,"",VLOOKUP($N362,RawResults!$B$13:$P$199,12,FALSE))))</f>
        <v/>
      </c>
    </row>
    <row r="363" spans="18:18" x14ac:dyDescent="0.15">
      <c r="R363" s="62" t="str">
        <f>IF($N363="","",IF(RawResults!$E$8="No","N/A",IF(VLOOKUP($N363,RawResults!$B$13:$P$199,12,FALSE)=0,"",VLOOKUP($N363,RawResults!$B$13:$P$199,12,FALSE))))</f>
        <v/>
      </c>
    </row>
    <row r="364" spans="18:18" x14ac:dyDescent="0.15">
      <c r="R364" s="62" t="str">
        <f>IF($N364="","",IF(RawResults!$E$8="No","N/A",IF(VLOOKUP($N364,RawResults!$B$13:$P$199,12,FALSE)=0,"",VLOOKUP($N364,RawResults!$B$13:$P$199,12,FALSE))))</f>
        <v/>
      </c>
    </row>
    <row r="365" spans="18:18" x14ac:dyDescent="0.15">
      <c r="R365" s="62" t="str">
        <f>IF($N365="","",IF(RawResults!$E$8="No","N/A",IF(VLOOKUP($N365,RawResults!$B$13:$P$199,12,FALSE)=0,"",VLOOKUP($N365,RawResults!$B$13:$P$199,12,FALSE))))</f>
        <v/>
      </c>
    </row>
    <row r="366" spans="18:18" x14ac:dyDescent="0.15">
      <c r="R366" s="62" t="str">
        <f>IF($N366="","",IF(RawResults!$E$8="No","N/A",IF(VLOOKUP($N366,RawResults!$B$13:$P$199,12,FALSE)=0,"",VLOOKUP($N366,RawResults!$B$13:$P$199,12,FALSE))))</f>
        <v/>
      </c>
    </row>
    <row r="367" spans="18:18" x14ac:dyDescent="0.15">
      <c r="R367" s="62" t="str">
        <f>IF($N367="","",IF(RawResults!$E$8="No","N/A",IF(VLOOKUP($N367,RawResults!$B$13:$P$199,12,FALSE)=0,"",VLOOKUP($N367,RawResults!$B$13:$P$199,12,FALSE))))</f>
        <v/>
      </c>
    </row>
    <row r="368" spans="18:18" x14ac:dyDescent="0.15">
      <c r="R368" s="62" t="str">
        <f>IF($N368="","",IF(RawResults!$E$8="No","N/A",IF(VLOOKUP($N368,RawResults!$B$13:$P$199,12,FALSE)=0,"",VLOOKUP($N368,RawResults!$B$13:$P$199,12,FALSE))))</f>
        <v/>
      </c>
    </row>
    <row r="369" spans="18:18" x14ac:dyDescent="0.15">
      <c r="R369" s="62" t="str">
        <f>IF($N369="","",IF(RawResults!$E$8="No","N/A",IF(VLOOKUP($N369,RawResults!$B$13:$P$199,12,FALSE)=0,"",VLOOKUP($N369,RawResults!$B$13:$P$199,12,FALSE))))</f>
        <v/>
      </c>
    </row>
    <row r="370" spans="18:18" x14ac:dyDescent="0.15">
      <c r="R370" s="62" t="str">
        <f>IF($N370="","",IF(RawResults!$E$8="No","N/A",IF(VLOOKUP($N370,RawResults!$B$13:$P$199,12,FALSE)=0,"",VLOOKUP($N370,RawResults!$B$13:$P$199,12,FALSE))))</f>
        <v/>
      </c>
    </row>
    <row r="371" spans="18:18" x14ac:dyDescent="0.15">
      <c r="R371" s="62" t="str">
        <f>IF($N371="","",IF(RawResults!$E$8="No","N/A",IF(VLOOKUP($N371,RawResults!$B$13:$P$199,12,FALSE)=0,"",VLOOKUP($N371,RawResults!$B$13:$P$199,12,FALSE))))</f>
        <v/>
      </c>
    </row>
    <row r="372" spans="18:18" x14ac:dyDescent="0.15">
      <c r="R372" s="62" t="str">
        <f>IF($N372="","",IF(RawResults!$E$8="No","N/A",IF(VLOOKUP($N372,RawResults!$B$13:$P$199,12,FALSE)=0,"",VLOOKUP($N372,RawResults!$B$13:$P$199,12,FALSE))))</f>
        <v/>
      </c>
    </row>
    <row r="373" spans="18:18" x14ac:dyDescent="0.15">
      <c r="R373" s="62" t="str">
        <f>IF($N373="","",IF(RawResults!$E$8="No","N/A",IF(VLOOKUP($N373,RawResults!$B$13:$P$199,12,FALSE)=0,"",VLOOKUP($N373,RawResults!$B$13:$P$199,12,FALSE))))</f>
        <v/>
      </c>
    </row>
    <row r="374" spans="18:18" x14ac:dyDescent="0.15">
      <c r="R374" s="62" t="str">
        <f>IF($N374="","",IF(RawResults!$E$8="No","N/A",IF(VLOOKUP($N374,RawResults!$B$13:$P$199,12,FALSE)=0,"",VLOOKUP($N374,RawResults!$B$13:$P$199,12,FALSE))))</f>
        <v/>
      </c>
    </row>
    <row r="375" spans="18:18" x14ac:dyDescent="0.15">
      <c r="R375" s="62" t="str">
        <f>IF($N375="","",IF(RawResults!$E$8="No","N/A",IF(VLOOKUP($N375,RawResults!$B$13:$P$199,12,FALSE)=0,"",VLOOKUP($N375,RawResults!$B$13:$P$199,12,FALSE))))</f>
        <v/>
      </c>
    </row>
    <row r="376" spans="18:18" x14ac:dyDescent="0.15">
      <c r="R376" s="62" t="str">
        <f>IF($N376="","",IF(RawResults!$E$8="No","N/A",IF(VLOOKUP($N376,RawResults!$B$13:$P$199,12,FALSE)=0,"",VLOOKUP($N376,RawResults!$B$13:$P$199,12,FALSE))))</f>
        <v/>
      </c>
    </row>
    <row r="377" spans="18:18" x14ac:dyDescent="0.15">
      <c r="R377" s="62" t="str">
        <f>IF($N377="","",IF(RawResults!$E$8="No","N/A",IF(VLOOKUP($N377,RawResults!$B$13:$P$199,12,FALSE)=0,"",VLOOKUP($N377,RawResults!$B$13:$P$199,12,FALSE))))</f>
        <v/>
      </c>
    </row>
    <row r="378" spans="18:18" x14ac:dyDescent="0.15">
      <c r="R378" s="62" t="str">
        <f>IF($N378="","",IF(RawResults!$E$8="No","N/A",IF(VLOOKUP($N378,RawResults!$B$13:$P$199,12,FALSE)=0,"",VLOOKUP($N378,RawResults!$B$13:$P$199,12,FALSE))))</f>
        <v/>
      </c>
    </row>
    <row r="379" spans="18:18" x14ac:dyDescent="0.15">
      <c r="R379" s="62" t="str">
        <f>IF($N379="","",IF(RawResults!$E$8="No","N/A",IF(VLOOKUP($N379,RawResults!$B$13:$P$199,12,FALSE)=0,"",VLOOKUP($N379,RawResults!$B$13:$P$199,12,FALSE))))</f>
        <v/>
      </c>
    </row>
    <row r="380" spans="18:18" x14ac:dyDescent="0.15">
      <c r="R380" s="62" t="str">
        <f>IF($N380="","",IF(RawResults!$E$8="No","N/A",IF(VLOOKUP($N380,RawResults!$B$13:$P$199,12,FALSE)=0,"",VLOOKUP($N380,RawResults!$B$13:$P$199,12,FALSE))))</f>
        <v/>
      </c>
    </row>
    <row r="381" spans="18:18" x14ac:dyDescent="0.15">
      <c r="R381" s="62" t="str">
        <f>IF($N381="","",IF(RawResults!$E$8="No","N/A",IF(VLOOKUP($N381,RawResults!$B$13:$P$199,12,FALSE)=0,"",VLOOKUP($N381,RawResults!$B$13:$P$199,12,FALSE))))</f>
        <v/>
      </c>
    </row>
    <row r="382" spans="18:18" x14ac:dyDescent="0.15">
      <c r="R382" s="62" t="str">
        <f>IF($N382="","",IF(RawResults!$E$8="No","N/A",IF(VLOOKUP($N382,RawResults!$B$13:$P$199,12,FALSE)=0,"",VLOOKUP($N382,RawResults!$B$13:$P$199,12,FALSE))))</f>
        <v/>
      </c>
    </row>
    <row r="383" spans="18:18" x14ac:dyDescent="0.15">
      <c r="R383" s="62" t="str">
        <f>IF($N383="","",IF(RawResults!$E$8="No","N/A",IF(VLOOKUP($N383,RawResults!$B$13:$P$199,12,FALSE)=0,"",VLOOKUP($N383,RawResults!$B$13:$P$199,12,FALSE))))</f>
        <v/>
      </c>
    </row>
    <row r="384" spans="18:18" x14ac:dyDescent="0.15">
      <c r="R384" s="62" t="str">
        <f>IF($N384="","",IF(RawResults!$E$8="No","N/A",IF(VLOOKUP($N384,RawResults!$B$13:$P$199,12,FALSE)=0,"",VLOOKUP($N384,RawResults!$B$13:$P$199,12,FALSE))))</f>
        <v/>
      </c>
    </row>
    <row r="385" spans="18:18" x14ac:dyDescent="0.15">
      <c r="R385" s="62" t="str">
        <f>IF($N385="","",IF(RawResults!$E$8="No","N/A",IF(VLOOKUP($N385,RawResults!$B$13:$P$199,12,FALSE)=0,"",VLOOKUP($N385,RawResults!$B$13:$P$199,12,FALSE))))</f>
        <v/>
      </c>
    </row>
    <row r="386" spans="18:18" x14ac:dyDescent="0.15">
      <c r="R386" s="62" t="str">
        <f>IF($N386="","",IF(RawResults!$E$8="No","N/A",IF(VLOOKUP($N386,RawResults!$B$13:$P$199,12,FALSE)=0,"",VLOOKUP($N386,RawResults!$B$13:$P$199,12,FALSE))))</f>
        <v/>
      </c>
    </row>
    <row r="387" spans="18:18" x14ac:dyDescent="0.15">
      <c r="R387" s="62" t="str">
        <f>IF($N387="","",IF(RawResults!$E$8="No","N/A",IF(VLOOKUP($N387,RawResults!$B$13:$P$199,12,FALSE)=0,"",VLOOKUP($N387,RawResults!$B$13:$P$199,12,FALSE))))</f>
        <v/>
      </c>
    </row>
    <row r="388" spans="18:18" x14ac:dyDescent="0.15">
      <c r="R388" s="62" t="str">
        <f>IF($N388="","",IF(RawResults!$E$8="No","N/A",IF(VLOOKUP($N388,RawResults!$B$13:$P$199,12,FALSE)=0,"",VLOOKUP($N388,RawResults!$B$13:$P$199,12,FALSE))))</f>
        <v/>
      </c>
    </row>
    <row r="389" spans="18:18" x14ac:dyDescent="0.15">
      <c r="R389" s="62" t="str">
        <f>IF($N389="","",IF(RawResults!$E$8="No","N/A",IF(VLOOKUP($N389,RawResults!$B$13:$P$199,12,FALSE)=0,"",VLOOKUP($N389,RawResults!$B$13:$P$199,12,FALSE))))</f>
        <v/>
      </c>
    </row>
    <row r="390" spans="18:18" x14ac:dyDescent="0.15">
      <c r="R390" s="62" t="str">
        <f>IF($N390="","",IF(RawResults!$E$8="No","N/A",IF(VLOOKUP($N390,RawResults!$B$13:$P$199,12,FALSE)=0,"",VLOOKUP($N390,RawResults!$B$13:$P$199,12,FALSE))))</f>
        <v/>
      </c>
    </row>
    <row r="391" spans="18:18" x14ac:dyDescent="0.15">
      <c r="R391" s="62" t="str">
        <f>IF($N391="","",IF(RawResults!$E$8="No","N/A",IF(VLOOKUP($N391,RawResults!$B$13:$P$199,12,FALSE)=0,"",VLOOKUP($N391,RawResults!$B$13:$P$199,12,FALSE))))</f>
        <v/>
      </c>
    </row>
    <row r="392" spans="18:18" x14ac:dyDescent="0.15">
      <c r="R392" s="62" t="str">
        <f>IF($N392="","",IF(RawResults!$E$8="No","N/A",IF(VLOOKUP($N392,RawResults!$B$13:$P$199,12,FALSE)=0,"",VLOOKUP($N392,RawResults!$B$13:$P$199,12,FALSE))))</f>
        <v/>
      </c>
    </row>
    <row r="393" spans="18:18" x14ac:dyDescent="0.15">
      <c r="R393" s="62" t="str">
        <f>IF($N393="","",IF(RawResults!$E$8="No","N/A",IF(VLOOKUP($N393,RawResults!$B$13:$P$199,12,FALSE)=0,"",VLOOKUP($N393,RawResults!$B$13:$P$199,12,FALSE))))</f>
        <v/>
      </c>
    </row>
    <row r="394" spans="18:18" x14ac:dyDescent="0.15">
      <c r="R394" s="62" t="str">
        <f>IF($N394="","",IF(RawResults!$E$8="No","N/A",IF(VLOOKUP($N394,RawResults!$B$13:$P$199,12,FALSE)=0,"",VLOOKUP($N394,RawResults!$B$13:$P$199,12,FALSE))))</f>
        <v/>
      </c>
    </row>
    <row r="395" spans="18:18" x14ac:dyDescent="0.15">
      <c r="R395" s="62" t="str">
        <f>IF($N395="","",IF(RawResults!$E$8="No","N/A",IF(VLOOKUP($N395,RawResults!$B$13:$P$199,12,FALSE)=0,"",VLOOKUP($N395,RawResults!$B$13:$P$199,12,FALSE))))</f>
        <v/>
      </c>
    </row>
    <row r="396" spans="18:18" x14ac:dyDescent="0.15">
      <c r="R396" s="62" t="str">
        <f>IF($N396="","",IF(RawResults!$E$8="No","N/A",IF(VLOOKUP($N396,RawResults!$B$13:$P$199,12,FALSE)=0,"",VLOOKUP($N396,RawResults!$B$13:$P$199,12,FALSE))))</f>
        <v/>
      </c>
    </row>
    <row r="397" spans="18:18" x14ac:dyDescent="0.15">
      <c r="R397" s="62" t="str">
        <f>IF($N397="","",IF(RawResults!$E$8="No","N/A",IF(VLOOKUP($N397,RawResults!$B$13:$P$199,12,FALSE)=0,"",VLOOKUP($N397,RawResults!$B$13:$P$199,12,FALSE))))</f>
        <v/>
      </c>
    </row>
    <row r="398" spans="18:18" x14ac:dyDescent="0.15">
      <c r="R398" s="62" t="str">
        <f>IF($N398="","",IF(RawResults!$E$8="No","N/A",IF(VLOOKUP($N398,RawResults!$B$13:$P$199,12,FALSE)=0,"",VLOOKUP($N398,RawResults!$B$13:$P$199,12,FALSE))))</f>
        <v/>
      </c>
    </row>
    <row r="399" spans="18:18" x14ac:dyDescent="0.15">
      <c r="R399" s="62" t="str">
        <f>IF($N399="","",IF(RawResults!$E$8="No","N/A",IF(VLOOKUP($N399,RawResults!$B$13:$P$199,12,FALSE)=0,"",VLOOKUP($N399,RawResults!$B$13:$P$199,12,FALSE))))</f>
        <v/>
      </c>
    </row>
    <row r="400" spans="18:18" x14ac:dyDescent="0.15">
      <c r="R400" s="62" t="str">
        <f>IF($N400="","",IF(RawResults!$E$8="No","N/A",IF(VLOOKUP($N400,RawResults!$B$13:$P$199,12,FALSE)=0,"",VLOOKUP($N400,RawResults!$B$13:$P$199,12,FALSE))))</f>
        <v/>
      </c>
    </row>
    <row r="401" spans="18:18" x14ac:dyDescent="0.15">
      <c r="R401" s="62" t="str">
        <f>IF($N401="","",IF(OR(RawResults!$E$8="No",RawResults!$K$8="No"),"N/A",IF(VLOOKUP($N401,RawResults!$B$13:$P$199,12,FALSE)=0,"",VLOOKUP($N401,RawResults!$B$13:$P$199,12,FALSE))))</f>
        <v/>
      </c>
    </row>
    <row r="402" spans="18:18" x14ac:dyDescent="0.15">
      <c r="R402" s="62" t="str">
        <f>IF($N402="","",IF(OR(RawResults!$E$8="No",RawResults!$K$8="No"),"N/A",IF(VLOOKUP($N402,RawResults!$B$13:$P$199,12,FALSE)=0,"",VLOOKUP($N402,RawResults!$B$13:$P$199,12,FALSE))))</f>
        <v/>
      </c>
    </row>
    <row r="403" spans="18:18" x14ac:dyDescent="0.15">
      <c r="R403" s="62" t="str">
        <f>IF($N403="","",IF(OR(RawResults!$E$8="No",RawResults!$K$8="No"),"N/A",IF(VLOOKUP($N403,RawResults!$B$13:$P$199,12,FALSE)=0,"",VLOOKUP($N403,RawResults!$B$13:$P$199,12,FALSE))))</f>
        <v/>
      </c>
    </row>
    <row r="404" spans="18:18" x14ac:dyDescent="0.15">
      <c r="R404" s="62" t="str">
        <f>IF($N404="","",IF(OR(RawResults!$E$8="No",RawResults!$K$8="No"),"N/A",IF(VLOOKUP($N404,RawResults!$B$13:$P$199,12,FALSE)=0,"",VLOOKUP($N404,RawResults!$B$13:$P$199,12,FALSE))))</f>
        <v/>
      </c>
    </row>
    <row r="405" spans="18:18" x14ac:dyDescent="0.15">
      <c r="R405" s="62" t="str">
        <f>IF($N405="","",IF(OR(RawResults!$E$8="No",RawResults!$K$8="No"),"N/A",IF(VLOOKUP($N405,RawResults!$B$13:$P$199,12,FALSE)=0,"",VLOOKUP($N405,RawResults!$B$13:$P$199,12,FALSE))))</f>
        <v/>
      </c>
    </row>
    <row r="406" spans="18:18" x14ac:dyDescent="0.15">
      <c r="R406" s="62" t="str">
        <f>IF($N406="","",IF(OR(RawResults!$E$8="No",RawResults!$K$8="No"),"N/A",IF(VLOOKUP($N406,RawResults!$B$13:$P$199,12,FALSE)=0,"",VLOOKUP($N406,RawResults!$B$13:$P$199,12,FALSE))))</f>
        <v/>
      </c>
    </row>
    <row r="407" spans="18:18" x14ac:dyDescent="0.15">
      <c r="R407" s="62" t="str">
        <f>IF($N407="","",IF(OR(RawResults!$E$8="No",RawResults!$K$8="No"),"N/A",IF(VLOOKUP($N407,RawResults!$B$13:$P$199,12,FALSE)=0,"",VLOOKUP($N407,RawResults!$B$13:$P$199,12,FALSE))))</f>
        <v/>
      </c>
    </row>
    <row r="408" spans="18:18" x14ac:dyDescent="0.15">
      <c r="R408" s="62" t="str">
        <f>IF($N408="","",IF(OR(RawResults!$E$8="No",RawResults!$K$8="No"),"N/A",IF(VLOOKUP($N408,RawResults!$B$13:$P$199,12,FALSE)=0,"",VLOOKUP($N408,RawResults!$B$13:$P$199,12,FALSE))))</f>
        <v/>
      </c>
    </row>
    <row r="409" spans="18:18" x14ac:dyDescent="0.15">
      <c r="R409" s="62" t="str">
        <f>IF($N409="","",IF(OR(RawResults!$E$8="No",RawResults!$K$8="No"),"N/A",IF(VLOOKUP($N409,RawResults!$B$13:$P$199,12,FALSE)=0,"",VLOOKUP($N409,RawResults!$B$13:$P$199,12,FALSE))))</f>
        <v/>
      </c>
    </row>
    <row r="410" spans="18:18" x14ac:dyDescent="0.15">
      <c r="R410" s="62" t="str">
        <f>IF($N410="","",IF(OR(RawResults!$E$8="No",RawResults!$K$8="No"),"N/A",IF(VLOOKUP($N410,RawResults!$B$13:$P$199,12,FALSE)=0,"",VLOOKUP($N410,RawResults!$B$13:$P$199,12,FALSE))))</f>
        <v/>
      </c>
    </row>
    <row r="411" spans="18:18" x14ac:dyDescent="0.15">
      <c r="R411" s="62" t="str">
        <f>IF($N411="","",IF(OR(RawResults!$E$8="No",RawResults!$K$8="No"),"N/A",IF(VLOOKUP($N411,RawResults!$B$13:$P$199,12,FALSE)=0,"",VLOOKUP($N411,RawResults!$B$13:$P$199,12,FALSE))))</f>
        <v/>
      </c>
    </row>
    <row r="412" spans="18:18" x14ac:dyDescent="0.15">
      <c r="R412" s="62" t="str">
        <f>IF($N412="","",IF(OR(RawResults!$E$8="No",RawResults!$K$8="No"),"N/A",IF(VLOOKUP($N412,RawResults!$B$13:$P$199,12,FALSE)=0,"",VLOOKUP($N412,RawResults!$B$13:$P$199,12,FALSE))))</f>
        <v/>
      </c>
    </row>
    <row r="413" spans="18:18" x14ac:dyDescent="0.15">
      <c r="R413" s="62" t="str">
        <f>IF($N413="","",IF(OR(RawResults!$E$8="No",RawResults!$K$8="No"),"N/A",IF(VLOOKUP($N413,RawResults!$B$13:$P$199,12,FALSE)=0,"",VLOOKUP($N413,RawResults!$B$13:$P$199,12,FALSE))))</f>
        <v/>
      </c>
    </row>
    <row r="414" spans="18:18" x14ac:dyDescent="0.15">
      <c r="R414" s="62" t="str">
        <f>IF($N414="","",IF(OR(RawResults!$E$8="No",RawResults!$K$8="No"),"N/A",IF(VLOOKUP($N414,RawResults!$B$13:$P$199,12,FALSE)=0,"",VLOOKUP($N414,RawResults!$B$13:$P$199,12,FALSE))))</f>
        <v/>
      </c>
    </row>
    <row r="415" spans="18:18" x14ac:dyDescent="0.15">
      <c r="R415" s="62" t="str">
        <f>IF($N415="","",IF(OR(RawResults!$E$8="No",RawResults!$K$8="No"),"N/A",IF(VLOOKUP($N415,RawResults!$B$13:$P$199,12,FALSE)=0,"",VLOOKUP($N415,RawResults!$B$13:$P$199,12,FALSE))))</f>
        <v/>
      </c>
    </row>
    <row r="416" spans="18:18" x14ac:dyDescent="0.15">
      <c r="R416" s="62" t="str">
        <f>IF($N416="","",IF(OR(RawResults!$E$8="No",RawResults!$K$8="No"),"N/A",IF(VLOOKUP($N416,RawResults!$B$13:$P$199,12,FALSE)=0,"",VLOOKUP($N416,RawResults!$B$13:$P$199,12,FALSE))))</f>
        <v/>
      </c>
    </row>
    <row r="417" spans="18:18" x14ac:dyDescent="0.15">
      <c r="R417" s="62" t="str">
        <f>IF($N417="","",IF(OR(RawResults!$E$8="No",RawResults!$K$8="No"),"N/A",IF(VLOOKUP($N417,RawResults!$B$13:$P$199,12,FALSE)=0,"",VLOOKUP($N417,RawResults!$B$13:$P$199,12,FALSE))))</f>
        <v/>
      </c>
    </row>
    <row r="418" spans="18:18" x14ac:dyDescent="0.15">
      <c r="R418" s="62" t="str">
        <f>IF($N418="","",IF(OR(RawResults!$E$8="No",RawResults!$K$8="No"),"N/A",IF(VLOOKUP($N418,RawResults!$B$13:$P$199,12,FALSE)=0,"",VLOOKUP($N418,RawResults!$B$13:$P$199,12,FALSE))))</f>
        <v/>
      </c>
    </row>
    <row r="419" spans="18:18" x14ac:dyDescent="0.15">
      <c r="R419" s="62" t="str">
        <f>IF($N419="","",IF(OR(RawResults!$E$8="No",RawResults!$K$8="No"),"N/A",IF(VLOOKUP($N419,RawResults!$B$13:$P$199,12,FALSE)=0,"",VLOOKUP($N419,RawResults!$B$13:$P$199,12,FALSE))))</f>
        <v/>
      </c>
    </row>
    <row r="420" spans="18:18" x14ac:dyDescent="0.15">
      <c r="R420" s="62" t="str">
        <f>IF($N420="","",IF(OR(RawResults!$E$8="No",RawResults!$K$8="No"),"N/A",IF(VLOOKUP($N420,RawResults!$B$13:$P$199,12,FALSE)=0,"",VLOOKUP($N420,RawResults!$B$13:$P$199,12,FALSE))))</f>
        <v/>
      </c>
    </row>
    <row r="421" spans="18:18" x14ac:dyDescent="0.15">
      <c r="R421" s="62" t="str">
        <f>IF($N421="","",IF(OR(RawResults!$E$8="No",RawResults!$K$8="No"),"N/A",IF(VLOOKUP($N421,RawResults!$B$13:$P$199,12,FALSE)=0,"",VLOOKUP($N421,RawResults!$B$13:$P$199,12,FALSE))))</f>
        <v/>
      </c>
    </row>
    <row r="422" spans="18:18" x14ac:dyDescent="0.15">
      <c r="R422" s="62" t="str">
        <f>IF($N422="","",IF(OR(RawResults!$E$8="No",RawResults!$K$8="No"),"N/A",IF(VLOOKUP($N422,RawResults!$B$13:$P$199,12,FALSE)=0,"",VLOOKUP($N422,RawResults!$B$13:$P$199,12,FALSE))))</f>
        <v/>
      </c>
    </row>
    <row r="423" spans="18:18" x14ac:dyDescent="0.15">
      <c r="R423" s="62" t="str">
        <f>IF($N423="","",IF(OR(RawResults!$E$8="No",RawResults!$K$8="No"),"N/A",IF(VLOOKUP($N423,RawResults!$B$13:$P$199,12,FALSE)=0,"",VLOOKUP($N423,RawResults!$B$13:$P$199,12,FALSE))))</f>
        <v/>
      </c>
    </row>
    <row r="424" spans="18:18" x14ac:dyDescent="0.15">
      <c r="R424" s="62" t="str">
        <f>IF($N424="","",IF(OR(RawResults!$E$8="No",RawResults!$K$8="No"),"N/A",IF(VLOOKUP($N424,RawResults!$B$13:$P$199,12,FALSE)=0,"",VLOOKUP($N424,RawResults!$B$13:$P$199,12,FALSE))))</f>
        <v/>
      </c>
    </row>
    <row r="425" spans="18:18" x14ac:dyDescent="0.15">
      <c r="R425" s="62" t="str">
        <f>IF($N425="","",IF(OR(RawResults!$E$8="No",RawResults!$K$8="No"),"N/A",IF(VLOOKUP($N425,RawResults!$B$13:$P$199,12,FALSE)=0,"",VLOOKUP($N425,RawResults!$B$13:$P$199,12,FALSE))))</f>
        <v/>
      </c>
    </row>
    <row r="426" spans="18:18" x14ac:dyDescent="0.15">
      <c r="R426" s="62" t="str">
        <f>IF($N426="","",IF(OR(RawResults!$E$8="No",RawResults!$K$8="No"),"N/A",IF(VLOOKUP($N426,RawResults!$B$13:$P$199,12,FALSE)=0,"",VLOOKUP($N426,RawResults!$B$13:$P$199,12,FALSE))))</f>
        <v/>
      </c>
    </row>
    <row r="427" spans="18:18" x14ac:dyDescent="0.15">
      <c r="R427" s="62" t="str">
        <f>IF($N427="","",IF(OR(RawResults!$E$8="No",RawResults!$K$8="No"),"N/A",IF(VLOOKUP($N427,RawResults!$B$13:$P$199,12,FALSE)=0,"",VLOOKUP($N427,RawResults!$B$13:$P$199,12,FALSE))))</f>
        <v/>
      </c>
    </row>
    <row r="428" spans="18:18" x14ac:dyDescent="0.15">
      <c r="R428" s="62" t="str">
        <f>IF($N428="","",IF(OR(RawResults!$E$8="No",RawResults!$K$8="No"),"N/A",IF(VLOOKUP($N428,RawResults!$B$13:$P$199,12,FALSE)=0,"",VLOOKUP($N428,RawResults!$B$13:$P$199,12,FALSE))))</f>
        <v/>
      </c>
    </row>
    <row r="429" spans="18:18" x14ac:dyDescent="0.15">
      <c r="R429" s="62" t="str">
        <f>IF($N429="","",IF(OR(RawResults!$E$8="No",RawResults!$K$8="No"),"N/A",IF(VLOOKUP($N429,RawResults!$B$13:$P$199,12,FALSE)=0,"",VLOOKUP($N429,RawResults!$B$13:$P$199,12,FALSE))))</f>
        <v/>
      </c>
    </row>
    <row r="430" spans="18:18" x14ac:dyDescent="0.15">
      <c r="R430" s="62" t="str">
        <f>IF($N430="","",IF(OR(RawResults!$E$8="No",RawResults!$K$8="No"),"N/A",IF(VLOOKUP($N430,RawResults!$B$13:$P$199,12,FALSE)=0,"",VLOOKUP($N430,RawResults!$B$13:$P$199,12,FALSE))))</f>
        <v/>
      </c>
    </row>
    <row r="431" spans="18:18" x14ac:dyDescent="0.15">
      <c r="R431" s="62" t="str">
        <f>IF($N431="","",IF(OR(RawResults!$E$8="No",RawResults!$K$8="No"),"N/A",IF(VLOOKUP($N431,RawResults!$B$13:$P$199,12,FALSE)=0,"",VLOOKUP($N431,RawResults!$B$13:$P$199,12,FALSE))))</f>
        <v/>
      </c>
    </row>
    <row r="432" spans="18:18" x14ac:dyDescent="0.15">
      <c r="R432" s="62" t="str">
        <f>IF($N432="","",IF(OR(RawResults!$E$8="No",RawResults!$K$8="No"),"N/A",IF(VLOOKUP($N432,RawResults!$B$13:$P$199,12,FALSE)=0,"",VLOOKUP($N432,RawResults!$B$13:$P$199,12,FALSE))))</f>
        <v/>
      </c>
    </row>
    <row r="433" spans="18:18" x14ac:dyDescent="0.15">
      <c r="R433" s="62" t="str">
        <f>IF($N433="","",IF(OR(RawResults!$E$8="No",RawResults!$K$8="No"),"N/A",IF(VLOOKUP($N433,RawResults!$B$13:$P$199,12,FALSE)=0,"",VLOOKUP($N433,RawResults!$B$13:$P$199,12,FALSE))))</f>
        <v/>
      </c>
    </row>
    <row r="434" spans="18:18" x14ac:dyDescent="0.15">
      <c r="R434" s="62" t="str">
        <f>IF($N434="","",IF(OR(RawResults!$E$8="No",RawResults!$K$8="No"),"N/A",IF(VLOOKUP($N434,RawResults!$B$13:$P$199,12,FALSE)=0,"",VLOOKUP($N434,RawResults!$B$13:$P$199,12,FALSE))))</f>
        <v/>
      </c>
    </row>
    <row r="435" spans="18:18" x14ac:dyDescent="0.15">
      <c r="R435" s="62" t="str">
        <f>IF($N435="","",IF(OR(RawResults!$E$8="No",RawResults!$K$8="No"),"N/A",IF(VLOOKUP($N435,RawResults!$B$13:$P$199,12,FALSE)=0,"",VLOOKUP($N435,RawResults!$B$13:$P$199,12,FALSE))))</f>
        <v/>
      </c>
    </row>
    <row r="436" spans="18:18" x14ac:dyDescent="0.15">
      <c r="R436" s="62" t="str">
        <f>IF($N436="","",IF(OR(RawResults!$E$8="No",RawResults!$K$8="No"),"N/A",IF(VLOOKUP($N436,RawResults!$B$13:$P$199,12,FALSE)=0,"",VLOOKUP($N436,RawResults!$B$13:$P$199,12,FALSE))))</f>
        <v/>
      </c>
    </row>
    <row r="437" spans="18:18" x14ac:dyDescent="0.15">
      <c r="R437" s="62" t="str">
        <f>IF($N437="","",IF(OR(RawResults!$E$8="No",RawResults!$K$8="No"),"N/A",IF(VLOOKUP($N437,RawResults!$B$13:$P$199,12,FALSE)=0,"",VLOOKUP($N437,RawResults!$B$13:$P$199,12,FALSE))))</f>
        <v/>
      </c>
    </row>
    <row r="438" spans="18:18" x14ac:dyDescent="0.15">
      <c r="R438" s="62" t="str">
        <f>IF($N438="","",IF(OR(RawResults!$E$8="No",RawResults!$K$8="No"),"N/A",IF(VLOOKUP($N438,RawResults!$B$13:$P$199,12,FALSE)=0,"",VLOOKUP($N438,RawResults!$B$13:$P$199,12,FALSE))))</f>
        <v/>
      </c>
    </row>
    <row r="439" spans="18:18" x14ac:dyDescent="0.15">
      <c r="R439" s="62" t="str">
        <f>IF($N439="","",IF(OR(RawResults!$E$8="No",RawResults!$K$8="No"),"N/A",IF(VLOOKUP($N439,RawResults!$B$13:$P$199,12,FALSE)=0,"",VLOOKUP($N439,RawResults!$B$13:$P$199,12,FALSE))))</f>
        <v/>
      </c>
    </row>
    <row r="440" spans="18:18" x14ac:dyDescent="0.15">
      <c r="R440" s="62" t="str">
        <f>IF($N440="","",IF(OR(RawResults!$E$8="No",RawResults!$K$8="No"),"N/A",IF(VLOOKUP($N440,RawResults!$B$13:$P$199,12,FALSE)=0,"",VLOOKUP($N440,RawResults!$B$13:$P$199,12,FALSE))))</f>
        <v/>
      </c>
    </row>
    <row r="441" spans="18:18" x14ac:dyDescent="0.15">
      <c r="R441" s="62" t="str">
        <f>IF($N441="","",IF(OR(RawResults!$E$8="No",RawResults!$K$8="No"),"N/A",IF(VLOOKUP($N441,RawResults!$B$13:$P$199,12,FALSE)=0,"",VLOOKUP($N441,RawResults!$B$13:$P$199,12,FALSE))))</f>
        <v/>
      </c>
    </row>
    <row r="442" spans="18:18" x14ac:dyDescent="0.15">
      <c r="R442" s="62" t="str">
        <f>IF($N442="","",IF(OR(RawResults!$E$8="No",RawResults!$K$8="No"),"N/A",IF(VLOOKUP($N442,RawResults!$B$13:$P$199,12,FALSE)=0,"",VLOOKUP($N442,RawResults!$B$13:$P$199,12,FALSE))))</f>
        <v/>
      </c>
    </row>
    <row r="443" spans="18:18" x14ac:dyDescent="0.15">
      <c r="R443" s="62" t="str">
        <f>IF($N443="","",IF(OR(RawResults!$E$8="No",RawResults!$K$8="No"),"N/A",IF(VLOOKUP($N443,RawResults!$B$13:$P$199,12,FALSE)=0,"",VLOOKUP($N443,RawResults!$B$13:$P$199,12,FALSE))))</f>
        <v/>
      </c>
    </row>
    <row r="444" spans="18:18" x14ac:dyDescent="0.15">
      <c r="R444" s="62" t="str">
        <f>IF($N444="","",IF(OR(RawResults!$E$8="No",RawResults!$K$8="No"),"N/A",IF(VLOOKUP($N444,RawResults!$B$13:$P$199,12,FALSE)=0,"",VLOOKUP($N444,RawResults!$B$13:$P$199,12,FALSE))))</f>
        <v/>
      </c>
    </row>
    <row r="445" spans="18:18" x14ac:dyDescent="0.15">
      <c r="R445" s="62" t="str">
        <f>IF($N445="","",IF(OR(RawResults!$E$8="No",RawResults!$K$8="No"),"N/A",IF(VLOOKUP($N445,RawResults!$B$13:$P$199,12,FALSE)=0,"",VLOOKUP($N445,RawResults!$B$13:$P$199,12,FALSE))))</f>
        <v/>
      </c>
    </row>
    <row r="446" spans="18:18" x14ac:dyDescent="0.15">
      <c r="R446" s="62" t="str">
        <f>IF($N446="","",IF(OR(RawResults!$E$8="No",RawResults!$K$8="No"),"N/A",IF(VLOOKUP($N446,RawResults!$B$13:$P$199,12,FALSE)=0,"",VLOOKUP($N446,RawResults!$B$13:$P$199,12,FALSE))))</f>
        <v/>
      </c>
    </row>
    <row r="447" spans="18:18" x14ac:dyDescent="0.15">
      <c r="R447" s="62" t="str">
        <f>IF($N447="","",IF(OR(RawResults!$E$8="No",RawResults!$K$8="No"),"N/A",IF(VLOOKUP($N447,RawResults!$B$13:$P$199,12,FALSE)=0,"",VLOOKUP($N447,RawResults!$B$13:$P$199,12,FALSE))))</f>
        <v/>
      </c>
    </row>
    <row r="448" spans="18:18" x14ac:dyDescent="0.15">
      <c r="R448" s="62" t="str">
        <f>IF($N448="","",IF(OR(RawResults!$E$8="No",RawResults!$K$8="No"),"N/A",IF(VLOOKUP($N448,RawResults!$B$13:$P$199,12,FALSE)=0,"",VLOOKUP($N448,RawResults!$B$13:$P$199,12,FALSE))))</f>
        <v/>
      </c>
    </row>
    <row r="449" spans="18:18" x14ac:dyDescent="0.15">
      <c r="R449" s="62" t="str">
        <f>IF($N449="","",IF(OR(RawResults!$E$8="No",RawResults!$K$8="No"),"N/A",IF(VLOOKUP($N449,RawResults!$B$13:$P$199,12,FALSE)=0,"",VLOOKUP($N449,RawResults!$B$13:$P$199,12,FALSE))))</f>
        <v/>
      </c>
    </row>
    <row r="450" spans="18:18" x14ac:dyDescent="0.15">
      <c r="R450" s="62" t="str">
        <f>IF($N450="","",IF(OR(RawResults!$E$8="No",RawResults!$K$8="No"),"N/A",IF(VLOOKUP($N450,RawResults!$B$13:$P$199,12,FALSE)=0,"",VLOOKUP($N450,RawResults!$B$13:$P$199,12,FALSE))))</f>
        <v/>
      </c>
    </row>
    <row r="451" spans="18:18" x14ac:dyDescent="0.15">
      <c r="R451" s="62" t="str">
        <f>IF($N451="","",IF(OR(RawResults!$E$8="No",RawResults!$K$8="No"),"N/A",IF(VLOOKUP($N451,RawResults!$B$13:$P$199,12,FALSE)=0,"",VLOOKUP($N451,RawResults!$B$13:$P$199,12,FALSE))))</f>
        <v/>
      </c>
    </row>
    <row r="452" spans="18:18" x14ac:dyDescent="0.15">
      <c r="R452" s="62" t="str">
        <f>IF($N452="","",IF(OR(RawResults!$E$8="No",RawResults!$K$8="No"),"N/A",IF(VLOOKUP($N452,RawResults!$B$13:$P$199,12,FALSE)=0,"",VLOOKUP($N452,RawResults!$B$13:$P$199,12,FALSE))))</f>
        <v/>
      </c>
    </row>
    <row r="453" spans="18:18" x14ac:dyDescent="0.15">
      <c r="R453" s="62" t="str">
        <f>IF($N453="","",IF(OR(RawResults!$E$8="No",RawResults!$K$8="No"),"N/A",IF(VLOOKUP($N453,RawResults!$B$13:$P$199,12,FALSE)=0,"",VLOOKUP($N453,RawResults!$B$13:$P$199,12,FALSE))))</f>
        <v/>
      </c>
    </row>
    <row r="454" spans="18:18" x14ac:dyDescent="0.15">
      <c r="R454" s="62" t="str">
        <f>IF($N454="","",IF(OR(RawResults!$E$8="No",RawResults!$K$8="No"),"N/A",IF(VLOOKUP($N454,RawResults!$B$13:$P$199,12,FALSE)=0,"",VLOOKUP($N454,RawResults!$B$13:$P$199,12,FALSE))))</f>
        <v/>
      </c>
    </row>
    <row r="455" spans="18:18" x14ac:dyDescent="0.15">
      <c r="R455" s="62" t="str">
        <f>IF($N455="","",IF(OR(RawResults!$E$8="No",RawResults!$K$8="No"),"N/A",IF(VLOOKUP($N455,RawResults!$B$13:$P$199,12,FALSE)=0,"",VLOOKUP($N455,RawResults!$B$13:$P$199,12,FALSE))))</f>
        <v/>
      </c>
    </row>
    <row r="456" spans="18:18" x14ac:dyDescent="0.15">
      <c r="R456" s="62" t="str">
        <f>IF($N456="","",IF(OR(RawResults!$E$8="No",RawResults!$K$8="No"),"N/A",IF(VLOOKUP($N456,RawResults!$B$13:$P$199,12,FALSE)=0,"",VLOOKUP($N456,RawResults!$B$13:$P$199,12,FALSE))))</f>
        <v/>
      </c>
    </row>
    <row r="457" spans="18:18" x14ac:dyDescent="0.15">
      <c r="R457" s="62" t="str">
        <f>IF($N457="","",IF(OR(RawResults!$E$8="No",RawResults!$K$8="No"),"N/A",IF(VLOOKUP($N457,RawResults!$B$13:$P$199,12,FALSE)=0,"",VLOOKUP($N457,RawResults!$B$13:$P$199,12,FALSE))))</f>
        <v/>
      </c>
    </row>
    <row r="458" spans="18:18" x14ac:dyDescent="0.15">
      <c r="R458" s="62" t="str">
        <f>IF($N458="","",IF(OR(RawResults!$E$8="No",RawResults!$K$8="No"),"N/A",IF(VLOOKUP($N458,RawResults!$B$13:$P$199,12,FALSE)=0,"",VLOOKUP($N458,RawResults!$B$13:$P$199,12,FALSE))))</f>
        <v/>
      </c>
    </row>
    <row r="459" spans="18:18" x14ac:dyDescent="0.15">
      <c r="R459" s="62" t="str">
        <f>IF($N459="","",IF(OR(RawResults!$E$8="No",RawResults!$K$8="No"),"N/A",IF(VLOOKUP($N459,RawResults!$B$13:$P$199,12,FALSE)=0,"",VLOOKUP($N459,RawResults!$B$13:$P$199,12,FALSE))))</f>
        <v/>
      </c>
    </row>
    <row r="460" spans="18:18" x14ac:dyDescent="0.15">
      <c r="R460" s="62" t="str">
        <f>IF($N460="","",IF(OR(RawResults!$E$8="No",RawResults!$K$8="No"),"N/A",IF(VLOOKUP($N460,RawResults!$B$13:$P$199,12,FALSE)=0,"",VLOOKUP($N460,RawResults!$B$13:$P$199,12,FALSE))))</f>
        <v/>
      </c>
    </row>
    <row r="461" spans="18:18" x14ac:dyDescent="0.15">
      <c r="R461" s="62" t="str">
        <f>IF($N461="","",IF(OR(RawResults!$E$8="No",RawResults!$K$8="No"),"N/A",IF(VLOOKUP($N461,RawResults!$B$13:$P$199,12,FALSE)=0,"",VLOOKUP($N461,RawResults!$B$13:$P$199,12,FALSE))))</f>
        <v/>
      </c>
    </row>
    <row r="462" spans="18:18" x14ac:dyDescent="0.15">
      <c r="R462" s="62" t="str">
        <f>IF($N462="","",IF(OR(RawResults!$E$8="No",RawResults!$K$8="No"),"N/A",IF(VLOOKUP($N462,RawResults!$B$13:$P$199,12,FALSE)=0,"",VLOOKUP($N462,RawResults!$B$13:$P$199,12,FALSE))))</f>
        <v/>
      </c>
    </row>
    <row r="463" spans="18:18" x14ac:dyDescent="0.15">
      <c r="R463" s="62" t="str">
        <f>IF($N463="","",IF(OR(RawResults!$E$8="No",RawResults!$K$8="No"),"N/A",IF(VLOOKUP($N463,RawResults!$B$13:$P$199,12,FALSE)=0,"",VLOOKUP($N463,RawResults!$B$13:$P$199,12,FALSE))))</f>
        <v/>
      </c>
    </row>
    <row r="464" spans="18:18" x14ac:dyDescent="0.15">
      <c r="R464" s="62" t="str">
        <f>IF($N464="","",IF(OR(RawResults!$E$8="No",RawResults!$K$8="No"),"N/A",IF(VLOOKUP($N464,RawResults!$B$13:$P$199,12,FALSE)=0,"",VLOOKUP($N464,RawResults!$B$13:$P$199,12,FALSE))))</f>
        <v/>
      </c>
    </row>
    <row r="465" spans="18:18" x14ac:dyDescent="0.15">
      <c r="R465" s="62" t="str">
        <f>IF($N465="","",IF(OR(RawResults!$E$8="No",RawResults!$K$8="No"),"N/A",IF(VLOOKUP($N465,RawResults!$B$13:$P$199,12,FALSE)=0,"",VLOOKUP($N465,RawResults!$B$13:$P$199,12,FALSE))))</f>
        <v/>
      </c>
    </row>
    <row r="466" spans="18:18" x14ac:dyDescent="0.15">
      <c r="R466" s="62" t="str">
        <f>IF($N466="","",IF(OR(RawResults!$E$8="No",RawResults!$K$8="No"),"N/A",IF(VLOOKUP($N466,RawResults!$B$13:$P$199,12,FALSE)=0,"",VLOOKUP($N466,RawResults!$B$13:$P$199,12,FALSE))))</f>
        <v/>
      </c>
    </row>
    <row r="467" spans="18:18" x14ac:dyDescent="0.15">
      <c r="R467" s="62" t="str">
        <f>IF($N467="","",IF(OR(RawResults!$E$8="No",RawResults!$K$8="No"),"N/A",IF(VLOOKUP($N467,RawResults!$B$13:$P$199,12,FALSE)=0,"",VLOOKUP($N467,RawResults!$B$13:$P$199,12,FALSE))))</f>
        <v/>
      </c>
    </row>
    <row r="468" spans="18:18" x14ac:dyDescent="0.15">
      <c r="R468" s="62" t="str">
        <f>IF($N468="","",IF(OR(RawResults!$E$8="No",RawResults!$K$8="No"),"N/A",IF(VLOOKUP($N468,RawResults!$B$13:$P$199,12,FALSE)=0,"",VLOOKUP($N468,RawResults!$B$13:$P$199,12,FALSE))))</f>
        <v/>
      </c>
    </row>
    <row r="469" spans="18:18" x14ac:dyDescent="0.15">
      <c r="R469" s="62" t="str">
        <f>IF($N469="","",IF(OR(RawResults!$E$8="No",RawResults!$K$8="No"),"N/A",IF(VLOOKUP($N469,RawResults!$B$13:$P$199,12,FALSE)=0,"",VLOOKUP($N469,RawResults!$B$13:$P$199,12,FALSE))))</f>
        <v/>
      </c>
    </row>
    <row r="470" spans="18:18" x14ac:dyDescent="0.15">
      <c r="R470" s="62" t="str">
        <f>IF($N470="","",IF(OR(RawResults!$E$8="No",RawResults!$K$8="No"),"N/A",IF(VLOOKUP($N470,RawResults!$B$13:$P$199,12,FALSE)=0,"",VLOOKUP($N470,RawResults!$B$13:$P$199,12,FALSE))))</f>
        <v/>
      </c>
    </row>
    <row r="471" spans="18:18" x14ac:dyDescent="0.15">
      <c r="R471" s="62" t="str">
        <f>IF($N471="","",IF(OR(RawResults!$E$8="No",RawResults!$K$8="No"),"N/A",IF(VLOOKUP($N471,RawResults!$B$13:$P$199,12,FALSE)=0,"",VLOOKUP($N471,RawResults!$B$13:$P$199,12,FALSE))))</f>
        <v/>
      </c>
    </row>
    <row r="472" spans="18:18" x14ac:dyDescent="0.15">
      <c r="R472" s="62" t="str">
        <f>IF($N472="","",IF(OR(RawResults!$E$8="No",RawResults!$K$8="No"),"N/A",IF(VLOOKUP($N472,RawResults!$B$13:$P$199,12,FALSE)=0,"",VLOOKUP($N472,RawResults!$B$13:$P$199,12,FALSE))))</f>
        <v/>
      </c>
    </row>
    <row r="473" spans="18:18" x14ac:dyDescent="0.15">
      <c r="R473" s="62" t="str">
        <f>IF($N473="","",IF(OR(RawResults!$E$8="No",RawResults!$K$8="No"),"N/A",IF(VLOOKUP($N473,RawResults!$B$13:$P$199,12,FALSE)=0,"",VLOOKUP($N473,RawResults!$B$13:$P$199,12,FALSE))))</f>
        <v/>
      </c>
    </row>
    <row r="474" spans="18:18" x14ac:dyDescent="0.15">
      <c r="R474" s="62" t="str">
        <f>IF($N474="","",IF(OR(RawResults!$E$8="No",RawResults!$K$8="No"),"N/A",IF(VLOOKUP($N474,RawResults!$B$13:$P$199,12,FALSE)=0,"",VLOOKUP($N474,RawResults!$B$13:$P$199,12,FALSE))))</f>
        <v/>
      </c>
    </row>
    <row r="475" spans="18:18" x14ac:dyDescent="0.15">
      <c r="R475" s="62" t="str">
        <f>IF($N475="","",IF(OR(RawResults!$E$8="No",RawResults!$K$8="No"),"N/A",IF(VLOOKUP($N475,RawResults!$B$13:$P$199,12,FALSE)=0,"",VLOOKUP($N475,RawResults!$B$13:$P$199,12,FALSE))))</f>
        <v/>
      </c>
    </row>
    <row r="476" spans="18:18" x14ac:dyDescent="0.15">
      <c r="R476" s="62" t="str">
        <f>IF($N476="","",IF(OR(RawResults!$E$8="No",RawResults!$K$8="No"),"N/A",IF(VLOOKUP($N476,RawResults!$B$13:$P$199,12,FALSE)=0,"",VLOOKUP($N476,RawResults!$B$13:$P$199,12,FALSE))))</f>
        <v/>
      </c>
    </row>
    <row r="477" spans="18:18" x14ac:dyDescent="0.15">
      <c r="R477" s="62" t="str">
        <f>IF($N477="","",IF(OR(RawResults!$E$8="No",RawResults!$K$8="No"),"N/A",IF(VLOOKUP($N477,RawResults!$B$13:$P$199,12,FALSE)=0,"",VLOOKUP($N477,RawResults!$B$13:$P$199,12,FALSE))))</f>
        <v/>
      </c>
    </row>
    <row r="478" spans="18:18" x14ac:dyDescent="0.15">
      <c r="R478" s="62" t="str">
        <f>IF($N478="","",IF(OR(RawResults!$E$8="No",RawResults!$K$8="No"),"N/A",IF(VLOOKUP($N478,RawResults!$B$13:$P$199,12,FALSE)=0,"",VLOOKUP($N478,RawResults!$B$13:$P$199,12,FALSE))))</f>
        <v/>
      </c>
    </row>
    <row r="479" spans="18:18" x14ac:dyDescent="0.15">
      <c r="R479" s="62" t="str">
        <f>IF($N479="","",IF(OR(RawResults!$E$8="No",RawResults!$K$8="No"),"N/A",IF(VLOOKUP($N479,RawResults!$B$13:$P$199,12,FALSE)=0,"",VLOOKUP($N479,RawResults!$B$13:$P$199,12,FALSE))))</f>
        <v/>
      </c>
    </row>
    <row r="480" spans="18:18" x14ac:dyDescent="0.15">
      <c r="R480" s="62" t="str">
        <f>IF($N480="","",IF(OR(RawResults!$E$8="No",RawResults!$K$8="No"),"N/A",IF(VLOOKUP($N480,RawResults!$B$13:$P$199,12,FALSE)=0,"",VLOOKUP($N480,RawResults!$B$13:$P$199,12,FALSE))))</f>
        <v/>
      </c>
    </row>
    <row r="481" spans="18:18" x14ac:dyDescent="0.15">
      <c r="R481" s="62" t="str">
        <f>IF($N481="","",IF(OR(RawResults!$E$8="No",RawResults!$K$8="No"),"N/A",IF(VLOOKUP($N481,RawResults!$B$13:$P$199,12,FALSE)=0,"",VLOOKUP($N481,RawResults!$B$13:$P$199,12,FALSE))))</f>
        <v/>
      </c>
    </row>
    <row r="482" spans="18:18" x14ac:dyDescent="0.15">
      <c r="R482" s="62" t="str">
        <f>IF($N482="","",IF(OR(RawResults!$E$8="No",RawResults!$K$8="No"),"N/A",IF(VLOOKUP($N482,RawResults!$B$13:$P$199,12,FALSE)=0,"",VLOOKUP($N482,RawResults!$B$13:$P$199,12,FALSE))))</f>
        <v/>
      </c>
    </row>
    <row r="483" spans="18:18" x14ac:dyDescent="0.15">
      <c r="R483" s="62" t="str">
        <f>IF($N483="","",IF(OR(RawResults!$E$8="No",RawResults!$K$8="No"),"N/A",IF(VLOOKUP($N483,RawResults!$B$13:$P$199,12,FALSE)=0,"",VLOOKUP($N483,RawResults!$B$13:$P$199,12,FALSE))))</f>
        <v/>
      </c>
    </row>
    <row r="484" spans="18:18" x14ac:dyDescent="0.15">
      <c r="R484" s="62" t="str">
        <f>IF($N484="","",IF(OR(RawResults!$E$8="No",RawResults!$K$8="No"),"N/A",IF(VLOOKUP($N484,RawResults!$B$13:$P$199,12,FALSE)=0,"",VLOOKUP($N484,RawResults!$B$13:$P$199,12,FALSE))))</f>
        <v/>
      </c>
    </row>
    <row r="485" spans="18:18" x14ac:dyDescent="0.15">
      <c r="R485" s="62" t="str">
        <f>IF($N485="","",IF(OR(RawResults!$E$8="No",RawResults!$K$8="No"),"N/A",IF(VLOOKUP($N485,RawResults!$B$13:$P$199,12,FALSE)=0,"",VLOOKUP($N485,RawResults!$B$13:$P$199,12,FALSE))))</f>
        <v/>
      </c>
    </row>
    <row r="486" spans="18:18" x14ac:dyDescent="0.15">
      <c r="R486" s="62" t="str">
        <f>IF($N486="","",IF(OR(RawResults!$E$8="No",RawResults!$K$8="No"),"N/A",IF(VLOOKUP($N486,RawResults!$B$13:$P$199,12,FALSE)=0,"",VLOOKUP($N486,RawResults!$B$13:$P$199,12,FALSE))))</f>
        <v/>
      </c>
    </row>
    <row r="487" spans="18:18" x14ac:dyDescent="0.15">
      <c r="R487" s="62" t="str">
        <f>IF($N487="","",IF(OR(RawResults!$E$8="No",RawResults!$K$8="No"),"N/A",IF(VLOOKUP($N487,RawResults!$B$13:$P$199,12,FALSE)=0,"",VLOOKUP($N487,RawResults!$B$13:$P$199,12,FALSE))))</f>
        <v/>
      </c>
    </row>
    <row r="488" spans="18:18" x14ac:dyDescent="0.15">
      <c r="R488" s="62" t="str">
        <f>IF($N488="","",IF(OR(RawResults!$E$8="No",RawResults!$K$8="No"),"N/A",IF(VLOOKUP($N488,RawResults!$B$13:$P$199,12,FALSE)=0,"",VLOOKUP($N488,RawResults!$B$13:$P$199,12,FALSE))))</f>
        <v/>
      </c>
    </row>
    <row r="489" spans="18:18" x14ac:dyDescent="0.15">
      <c r="R489" s="62" t="str">
        <f>IF($N489="","",IF(OR(RawResults!$E$8="No",RawResults!$K$8="No"),"N/A",IF(VLOOKUP($N489,RawResults!$B$13:$P$199,12,FALSE)=0,"",VLOOKUP($N489,RawResults!$B$13:$P$199,12,FALSE))))</f>
        <v/>
      </c>
    </row>
    <row r="490" spans="18:18" x14ac:dyDescent="0.15">
      <c r="R490" s="62" t="str">
        <f>IF($N490="","",IF(OR(RawResults!$E$8="No",RawResults!$K$8="No"),"N/A",IF(VLOOKUP($N490,RawResults!$B$13:$P$199,12,FALSE)=0,"",VLOOKUP($N490,RawResults!$B$13:$P$199,12,FALSE))))</f>
        <v/>
      </c>
    </row>
    <row r="491" spans="18:18" x14ac:dyDescent="0.15">
      <c r="R491" s="62" t="str">
        <f>IF($N491="","",IF(OR(RawResults!$E$8="No",RawResults!$K$8="No"),"N/A",IF(VLOOKUP($N491,RawResults!$B$13:$P$199,12,FALSE)=0,"",VLOOKUP($N491,RawResults!$B$13:$P$199,12,FALSE))))</f>
        <v/>
      </c>
    </row>
    <row r="492" spans="18:18" x14ac:dyDescent="0.15">
      <c r="R492" s="62" t="str">
        <f>IF($N492="","",IF(OR(RawResults!$E$8="No",RawResults!$K$8="No"),"N/A",IF(VLOOKUP($N492,RawResults!$B$13:$P$199,12,FALSE)=0,"",VLOOKUP($N492,RawResults!$B$13:$P$199,12,FALSE))))</f>
        <v/>
      </c>
    </row>
    <row r="493" spans="18:18" x14ac:dyDescent="0.15">
      <c r="R493" s="62" t="str">
        <f>IF($N493="","",IF(OR(RawResults!$E$8="No",RawResults!$K$8="No"),"N/A",IF(VLOOKUP($N493,RawResults!$B$13:$P$199,12,FALSE)=0,"",VLOOKUP($N493,RawResults!$B$13:$P$199,12,FALSE))))</f>
        <v/>
      </c>
    </row>
    <row r="494" spans="18:18" x14ac:dyDescent="0.15">
      <c r="R494" s="62" t="str">
        <f>IF($N494="","",IF(OR(RawResults!$E$8="No",RawResults!$K$8="No"),"N/A",IF(VLOOKUP($N494,RawResults!$B$13:$P$199,12,FALSE)=0,"",VLOOKUP($N494,RawResults!$B$13:$P$199,12,FALSE))))</f>
        <v/>
      </c>
    </row>
    <row r="495" spans="18:18" x14ac:dyDescent="0.15">
      <c r="R495" s="62" t="str">
        <f>IF($N495="","",IF(OR(RawResults!$E$8="No",RawResults!$K$8="No"),"N/A",IF(VLOOKUP($N495,RawResults!$B$13:$P$199,12,FALSE)=0,"",VLOOKUP($N495,RawResults!$B$13:$P$199,12,FALSE))))</f>
        <v/>
      </c>
    </row>
    <row r="496" spans="18:18" x14ac:dyDescent="0.15">
      <c r="R496" s="62" t="str">
        <f>IF($N496="","",IF(OR(RawResults!$E$8="No",RawResults!$K$8="No"),"N/A",IF(VLOOKUP($N496,RawResults!$B$13:$P$199,12,FALSE)=0,"",VLOOKUP($N496,RawResults!$B$13:$P$199,12,FALSE))))</f>
        <v/>
      </c>
    </row>
    <row r="497" spans="18:18" x14ac:dyDescent="0.15">
      <c r="R497" s="62" t="str">
        <f>IF($N497="","",IF(OR(RawResults!$E$8="No",RawResults!$K$8="No"),"N/A",IF(VLOOKUP($N497,RawResults!$B$13:$P$199,12,FALSE)=0,"",VLOOKUP($N497,RawResults!$B$13:$P$199,12,FALSE))))</f>
        <v/>
      </c>
    </row>
    <row r="498" spans="18:18" x14ac:dyDescent="0.15">
      <c r="R498" s="62" t="str">
        <f>IF($N498="","",IF(OR(RawResults!$E$8="No",RawResults!$K$8="No"),"N/A",IF(VLOOKUP($N498,RawResults!$B$13:$P$199,12,FALSE)=0,"",VLOOKUP($N498,RawResults!$B$13:$P$199,12,FALSE))))</f>
        <v/>
      </c>
    </row>
    <row r="499" spans="18:18" x14ac:dyDescent="0.15">
      <c r="R499" s="62" t="str">
        <f>IF($N499="","",IF(OR(RawResults!$E$8="No",RawResults!$K$8="No"),"N/A",IF(VLOOKUP($N499,RawResults!$B$13:$P$199,12,FALSE)=0,"",VLOOKUP($N499,RawResults!$B$13:$P$199,12,FALSE))))</f>
        <v/>
      </c>
    </row>
    <row r="500" spans="18:18" x14ac:dyDescent="0.15">
      <c r="R500" s="62" t="str">
        <f>IF($N500="","",IF(OR(RawResults!$E$8="No",RawResults!$K$8="No"),"N/A",IF(VLOOKUP($N500,RawResults!$B$13:$P$199,12,FALSE)=0,"",VLOOKUP($N500,RawResults!$B$13:$P$199,12,FALSE))))</f>
        <v/>
      </c>
    </row>
    <row r="501" spans="18:18" x14ac:dyDescent="0.15">
      <c r="R501" s="62" t="str">
        <f>IF($N501="","",IF(OR(RawResults!$E$8="No",RawResults!$K$8="No"),"N/A",IF(VLOOKUP($N501,RawResults!$B$13:$P$199,12,FALSE)=0,"",VLOOKUP($N501,RawResults!$B$13:$P$199,12,FALSE))))</f>
        <v/>
      </c>
    </row>
    <row r="502" spans="18:18" x14ac:dyDescent="0.15">
      <c r="R502" s="62" t="str">
        <f>IF($N502="","",IF(OR(RawResults!$E$8="No",RawResults!$K$8="No"),"N/A",IF(VLOOKUP($N502,RawResults!$B$13:$P$199,12,FALSE)=0,"",VLOOKUP($N502,RawResults!$B$13:$P$199,12,FALSE))))</f>
        <v/>
      </c>
    </row>
    <row r="503" spans="18:18" x14ac:dyDescent="0.15">
      <c r="R503" s="62" t="str">
        <f>IF($N503="","",IF(OR(RawResults!$E$8="No",RawResults!$K$8="No"),"N/A",IF(VLOOKUP($N503,RawResults!$B$13:$P$199,12,FALSE)=0,"",VLOOKUP($N503,RawResults!$B$13:$P$199,12,FALSE))))</f>
        <v/>
      </c>
    </row>
    <row r="504" spans="18:18" x14ac:dyDescent="0.15">
      <c r="R504" s="62" t="str">
        <f>IF($N504="","",IF(OR(RawResults!$E$8="No",RawResults!$K$8="No"),"N/A",IF(VLOOKUP($N504,RawResults!$B$13:$P$199,12,FALSE)=0,"",VLOOKUP($N504,RawResults!$B$13:$P$199,12,FALSE))))</f>
        <v/>
      </c>
    </row>
    <row r="505" spans="18:18" x14ac:dyDescent="0.15">
      <c r="R505" s="62" t="str">
        <f>IF($N505="","",IF(OR(RawResults!$E$8="No",RawResults!$K$8="No"),"N/A",IF(VLOOKUP($N505,RawResults!$B$13:$P$199,12,FALSE)=0,"",VLOOKUP($N505,RawResults!$B$13:$P$199,12,FALSE))))</f>
        <v/>
      </c>
    </row>
    <row r="506" spans="18:18" x14ac:dyDescent="0.15">
      <c r="R506" s="62" t="str">
        <f>IF($N506="","",IF(OR(RawResults!$E$8="No",RawResults!$K$8="No"),"N/A",IF(VLOOKUP($N506,RawResults!$B$13:$P$199,12,FALSE)=0,"",VLOOKUP($N506,RawResults!$B$13:$P$199,12,FALSE))))</f>
        <v/>
      </c>
    </row>
    <row r="507" spans="18:18" x14ac:dyDescent="0.15">
      <c r="R507" s="62" t="str">
        <f>IF($N507="","",IF(OR(RawResults!$E$8="No",RawResults!$K$8="No"),"N/A",IF(VLOOKUP($N507,RawResults!$B$13:$P$199,12,FALSE)=0,"",VLOOKUP($N507,RawResults!$B$13:$P$199,12,FALSE))))</f>
        <v/>
      </c>
    </row>
    <row r="508" spans="18:18" x14ac:dyDescent="0.15">
      <c r="R508" s="62" t="str">
        <f>IF($N508="","",IF(OR(RawResults!$E$8="No",RawResults!$K$8="No"),"N/A",IF(VLOOKUP($N508,RawResults!$B$13:$P$199,12,FALSE)=0,"",VLOOKUP($N508,RawResults!$B$13:$P$199,12,FALSE))))</f>
        <v/>
      </c>
    </row>
    <row r="509" spans="18:18" x14ac:dyDescent="0.15">
      <c r="R509" s="62" t="str">
        <f>IF($N509="","",IF(OR(RawResults!$E$8="No",RawResults!$K$8="No"),"N/A",IF(VLOOKUP($N509,RawResults!$B$13:$P$199,12,FALSE)=0,"",VLOOKUP($N509,RawResults!$B$13:$P$199,12,FALSE))))</f>
        <v/>
      </c>
    </row>
    <row r="510" spans="18:18" x14ac:dyDescent="0.15">
      <c r="R510" s="62" t="str">
        <f>IF($N510="","",IF(OR(RawResults!$E$8="No",RawResults!$K$8="No"),"N/A",IF(VLOOKUP($N510,RawResults!$B$13:$P$199,12,FALSE)=0,"",VLOOKUP($N510,RawResults!$B$13:$P$199,12,FALSE))))</f>
        <v/>
      </c>
    </row>
    <row r="511" spans="18:18" x14ac:dyDescent="0.15">
      <c r="R511" s="62" t="str">
        <f>IF($N511="","",IF(OR(RawResults!$E$8="No",RawResults!$K$8="No"),"N/A",IF(VLOOKUP($N511,RawResults!$B$13:$P$199,12,FALSE)=0,"",VLOOKUP($N511,RawResults!$B$13:$P$199,12,FALSE))))</f>
        <v/>
      </c>
    </row>
    <row r="512" spans="18:18" x14ac:dyDescent="0.15">
      <c r="R512" s="62" t="str">
        <f>IF($N512="","",IF(OR(RawResults!$E$8="No",RawResults!$K$8="No"),"N/A",IF(VLOOKUP($N512,RawResults!$B$13:$P$199,12,FALSE)=0,"",VLOOKUP($N512,RawResults!$B$13:$P$199,12,FALSE))))</f>
        <v/>
      </c>
    </row>
    <row r="513" spans="18:18" x14ac:dyDescent="0.15">
      <c r="R513" s="62" t="str">
        <f>IF($N513="","",IF(OR(RawResults!$E$8="No",RawResults!$K$8="No"),"N/A",IF(VLOOKUP($N513,RawResults!$B$13:$P$199,12,FALSE)=0,"",VLOOKUP($N513,RawResults!$B$13:$P$199,12,FALSE))))</f>
        <v/>
      </c>
    </row>
    <row r="514" spans="18:18" x14ac:dyDescent="0.15">
      <c r="R514" s="62" t="str">
        <f>IF($N514="","",IF(OR(RawResults!$E$8="No",RawResults!$K$8="No"),"N/A",IF(VLOOKUP($N514,RawResults!$B$13:$P$199,12,FALSE)=0,"",VLOOKUP($N514,RawResults!$B$13:$P$199,12,FALSE))))</f>
        <v/>
      </c>
    </row>
    <row r="515" spans="18:18" x14ac:dyDescent="0.15">
      <c r="R515" s="62" t="str">
        <f>IF($N515="","",IF(OR(RawResults!$E$8="No",RawResults!$K$8="No"),"N/A",IF(VLOOKUP($N515,RawResults!$B$13:$P$199,12,FALSE)=0,"",VLOOKUP($N515,RawResults!$B$13:$P$199,12,FALSE))))</f>
        <v/>
      </c>
    </row>
    <row r="516" spans="18:18" x14ac:dyDescent="0.15">
      <c r="R516" s="62" t="str">
        <f>IF($N516="","",IF(OR(RawResults!$E$8="No",RawResults!$K$8="No"),"N/A",IF(VLOOKUP($N516,RawResults!$B$13:$P$199,12,FALSE)=0,"",VLOOKUP($N516,RawResults!$B$13:$P$199,12,FALSE))))</f>
        <v/>
      </c>
    </row>
    <row r="517" spans="18:18" x14ac:dyDescent="0.15">
      <c r="R517" s="62" t="str">
        <f>IF($N517="","",IF(OR(RawResults!$E$8="No",RawResults!$K$8="No"),"N/A",IF(VLOOKUP($N517,RawResults!$B$13:$P$199,12,FALSE)=0,"",VLOOKUP($N517,RawResults!$B$13:$P$199,12,FALSE))))</f>
        <v/>
      </c>
    </row>
    <row r="518" spans="18:18" x14ac:dyDescent="0.15">
      <c r="R518" s="62" t="str">
        <f>IF($N518="","",IF(OR(RawResults!$E$8="No",RawResults!$K$8="No"),"N/A",IF(VLOOKUP($N518,RawResults!$B$13:$P$199,12,FALSE)=0,"",VLOOKUP($N518,RawResults!$B$13:$P$199,12,FALSE))))</f>
        <v/>
      </c>
    </row>
    <row r="519" spans="18:18" x14ac:dyDescent="0.15">
      <c r="R519" s="62" t="str">
        <f>IF($N519="","",IF(OR(RawResults!$E$8="No",RawResults!$K$8="No"),"N/A",IF(VLOOKUP($N519,RawResults!$B$13:$P$199,12,FALSE)=0,"",VLOOKUP($N519,RawResults!$B$13:$P$199,12,FALSE))))</f>
        <v/>
      </c>
    </row>
    <row r="520" spans="18:18" x14ac:dyDescent="0.15">
      <c r="R520" s="62" t="str">
        <f>IF($N520="","",IF(OR(RawResults!$E$8="No",RawResults!$K$8="No"),"N/A",IF(VLOOKUP($N520,RawResults!$B$13:$P$199,12,FALSE)=0,"",VLOOKUP($N520,RawResults!$B$13:$P$199,12,FALSE))))</f>
        <v/>
      </c>
    </row>
    <row r="521" spans="18:18" x14ac:dyDescent="0.15">
      <c r="R521" s="62" t="str">
        <f>IF($N521="","",IF(OR(RawResults!$E$8="No",RawResults!$K$8="No"),"N/A",IF(VLOOKUP($N521,RawResults!$B$13:$P$199,12,FALSE)=0,"",VLOOKUP($N521,RawResults!$B$13:$P$199,12,FALSE))))</f>
        <v/>
      </c>
    </row>
    <row r="522" spans="18:18" x14ac:dyDescent="0.15">
      <c r="R522" s="62" t="str">
        <f>IF($N522="","",IF(OR(RawResults!$E$8="No",RawResults!$K$8="No"),"N/A",IF(VLOOKUP($N522,RawResults!$B$13:$P$199,12,FALSE)=0,"",VLOOKUP($N522,RawResults!$B$13:$P$199,12,FALSE))))</f>
        <v/>
      </c>
    </row>
    <row r="523" spans="18:18" x14ac:dyDescent="0.15">
      <c r="R523" s="62" t="str">
        <f>IF($N523="","",IF(OR(RawResults!$E$8="No",RawResults!$K$8="No"),"N/A",IF(VLOOKUP($N523,RawResults!$B$13:$P$199,12,FALSE)=0,"",VLOOKUP($N523,RawResults!$B$13:$P$199,12,FALSE))))</f>
        <v/>
      </c>
    </row>
    <row r="524" spans="18:18" x14ac:dyDescent="0.15">
      <c r="R524" s="62" t="str">
        <f>IF($N524="","",IF(OR(RawResults!$E$8="No",RawResults!$K$8="No"),"N/A",IF(VLOOKUP($N524,RawResults!$B$13:$P$199,12,FALSE)=0,"",VLOOKUP($N524,RawResults!$B$13:$P$199,12,FALSE))))</f>
        <v/>
      </c>
    </row>
    <row r="525" spans="18:18" x14ac:dyDescent="0.15">
      <c r="R525" s="62" t="str">
        <f>IF($N525="","",IF(OR(RawResults!$E$8="No",RawResults!$K$8="No"),"N/A",IF(VLOOKUP($N525,RawResults!$B$13:$P$199,12,FALSE)=0,"",VLOOKUP($N525,RawResults!$B$13:$P$199,12,FALSE))))</f>
        <v/>
      </c>
    </row>
    <row r="526" spans="18:18" x14ac:dyDescent="0.15">
      <c r="R526" s="62" t="str">
        <f>IF($N526="","",IF(OR(RawResults!$E$8="No",RawResults!$K$8="No"),"N/A",IF(VLOOKUP($N526,RawResults!$B$13:$P$199,12,FALSE)=0,"",VLOOKUP($N526,RawResults!$B$13:$P$199,12,FALSE))))</f>
        <v/>
      </c>
    </row>
    <row r="527" spans="18:18" x14ac:dyDescent="0.15">
      <c r="R527" s="62" t="str">
        <f>IF($N527="","",IF(OR(RawResults!$E$8="No",RawResults!$K$8="No"),"N/A",IF(VLOOKUP($N527,RawResults!$B$13:$P$199,12,FALSE)=0,"",VLOOKUP($N527,RawResults!$B$13:$P$199,12,FALSE))))</f>
        <v/>
      </c>
    </row>
    <row r="528" spans="18:18" x14ac:dyDescent="0.15">
      <c r="R528" s="62" t="str">
        <f>IF($N528="","",IF(OR(RawResults!$E$8="No",RawResults!$K$8="No"),"N/A",IF(VLOOKUP($N528,RawResults!$B$13:$P$199,12,FALSE)=0,"",VLOOKUP($N528,RawResults!$B$13:$P$199,12,FALSE))))</f>
        <v/>
      </c>
    </row>
    <row r="529" spans="18:18" x14ac:dyDescent="0.15">
      <c r="R529" s="62" t="str">
        <f>IF($N529="","",IF(OR(RawResults!$E$8="No",RawResults!$K$8="No"),"N/A",IF(VLOOKUP($N529,RawResults!$B$13:$P$199,12,FALSE)=0,"",VLOOKUP($N529,RawResults!$B$13:$P$199,12,FALSE))))</f>
        <v/>
      </c>
    </row>
    <row r="530" spans="18:18" x14ac:dyDescent="0.15">
      <c r="R530" s="62" t="str">
        <f>IF($N530="","",IF(OR(RawResults!$E$8="No",RawResults!$K$8="No"),"N/A",IF(VLOOKUP($N530,RawResults!$B$13:$P$199,12,FALSE)=0,"",VLOOKUP($N530,RawResults!$B$13:$P$199,12,FALSE))))</f>
        <v/>
      </c>
    </row>
    <row r="531" spans="18:18" x14ac:dyDescent="0.15">
      <c r="R531" s="62" t="str">
        <f>IF($N531="","",IF(OR(RawResults!$E$8="No",RawResults!$K$8="No"),"N/A",IF(VLOOKUP($N531,RawResults!$B$13:$P$199,12,FALSE)=0,"",VLOOKUP($N531,RawResults!$B$13:$P$199,12,FALSE))))</f>
        <v/>
      </c>
    </row>
    <row r="532" spans="18:18" x14ac:dyDescent="0.15">
      <c r="R532" s="62" t="str">
        <f>IF($N532="","",IF(OR(RawResults!$E$8="No",RawResults!$K$8="No"),"N/A",IF(VLOOKUP($N532,RawResults!$B$13:$P$199,12,FALSE)=0,"",VLOOKUP($N532,RawResults!$B$13:$P$199,12,FALSE))))</f>
        <v/>
      </c>
    </row>
    <row r="533" spans="18:18" x14ac:dyDescent="0.15">
      <c r="R533" s="62" t="str">
        <f>IF($N533="","",IF(OR(RawResults!$E$8="No",RawResults!$K$8="No"),"N/A",IF(VLOOKUP($N533,RawResults!$B$13:$P$199,12,FALSE)=0,"",VLOOKUP($N533,RawResults!$B$13:$P$199,12,FALSE))))</f>
        <v/>
      </c>
    </row>
    <row r="534" spans="18:18" x14ac:dyDescent="0.15">
      <c r="R534" s="62" t="str">
        <f>IF($N534="","",IF(OR(RawResults!$E$8="No",RawResults!$K$8="No"),"N/A",IF(VLOOKUP($N534,RawResults!$B$13:$P$199,12,FALSE)=0,"",VLOOKUP($N534,RawResults!$B$13:$P$199,12,FALSE))))</f>
        <v/>
      </c>
    </row>
    <row r="535" spans="18:18" x14ac:dyDescent="0.15">
      <c r="R535" s="62" t="str">
        <f>IF($N535="","",IF(OR(RawResults!$E$8="No",RawResults!$K$8="No"),"N/A",IF(VLOOKUP($N535,RawResults!$B$13:$P$199,12,FALSE)=0,"",VLOOKUP($N535,RawResults!$B$13:$P$199,12,FALSE))))</f>
        <v/>
      </c>
    </row>
    <row r="536" spans="18:18" x14ac:dyDescent="0.15">
      <c r="R536" s="62" t="str">
        <f>IF($N536="","",IF(OR(RawResults!$E$8="No",RawResults!$K$8="No"),"N/A",IF(VLOOKUP($N536,RawResults!$B$13:$P$199,12,FALSE)=0,"",VLOOKUP($N536,RawResults!$B$13:$P$199,12,FALSE))))</f>
        <v/>
      </c>
    </row>
    <row r="537" spans="18:18" x14ac:dyDescent="0.15">
      <c r="R537" s="62" t="str">
        <f>IF($N537="","",IF(OR(RawResults!$E$8="No",RawResults!$K$8="No"),"N/A",IF(VLOOKUP($N537,RawResults!$B$13:$P$199,12,FALSE)=0,"",VLOOKUP($N537,RawResults!$B$13:$P$199,12,FALSE))))</f>
        <v/>
      </c>
    </row>
    <row r="538" spans="18:18" x14ac:dyDescent="0.15">
      <c r="R538" s="62" t="str">
        <f>IF($N538="","",IF(OR(RawResults!$E$8="No",RawResults!$K$8="No"),"N/A",IF(VLOOKUP($N538,RawResults!$B$13:$P$199,12,FALSE)=0,"",VLOOKUP($N538,RawResults!$B$13:$P$199,12,FALSE))))</f>
        <v/>
      </c>
    </row>
    <row r="539" spans="18:18" x14ac:dyDescent="0.15">
      <c r="R539" s="62" t="str">
        <f>IF($N539="","",IF(OR(RawResults!$E$8="No",RawResults!$K$8="No"),"N/A",IF(VLOOKUP($N539,RawResults!$B$13:$P$199,12,FALSE)=0,"",VLOOKUP($N539,RawResults!$B$13:$P$199,12,FALSE))))</f>
        <v/>
      </c>
    </row>
    <row r="540" spans="18:18" x14ac:dyDescent="0.15">
      <c r="R540" s="62" t="str">
        <f>IF($N540="","",IF(OR(RawResults!$E$8="No",RawResults!$K$8="No"),"N/A",IF(VLOOKUP($N540,RawResults!$B$13:$P$199,12,FALSE)=0,"",VLOOKUP($N540,RawResults!$B$13:$P$199,12,FALSE))))</f>
        <v/>
      </c>
    </row>
    <row r="541" spans="18:18" x14ac:dyDescent="0.15">
      <c r="R541" s="62" t="str">
        <f>IF($N541="","",IF(OR(RawResults!$E$8="No",RawResults!$K$8="No"),"N/A",IF(VLOOKUP($N541,RawResults!$B$13:$P$199,12,FALSE)=0,"",VLOOKUP($N541,RawResults!$B$13:$P$199,12,FALSE))))</f>
        <v/>
      </c>
    </row>
    <row r="542" spans="18:18" x14ac:dyDescent="0.15">
      <c r="R542" s="62" t="str">
        <f>IF($N542="","",IF(OR(RawResults!$E$8="No",RawResults!$K$8="No"),"N/A",IF(VLOOKUP($N542,RawResults!$B$13:$P$199,12,FALSE)=0,"",VLOOKUP($N542,RawResults!$B$13:$P$199,12,FALSE))))</f>
        <v/>
      </c>
    </row>
    <row r="543" spans="18:18" x14ac:dyDescent="0.15">
      <c r="R543" s="62" t="str">
        <f>IF($N543="","",IF(OR(RawResults!$E$8="No",RawResults!$K$8="No"),"N/A",IF(VLOOKUP($N543,RawResults!$B$13:$P$199,12,FALSE)=0,"",VLOOKUP($N543,RawResults!$B$13:$P$199,12,FALSE))))</f>
        <v/>
      </c>
    </row>
    <row r="544" spans="18:18" x14ac:dyDescent="0.15">
      <c r="R544" s="62" t="str">
        <f>IF($N544="","",IF(OR(RawResults!$E$8="No",RawResults!$K$8="No"),"N/A",IF(VLOOKUP($N544,RawResults!$B$13:$P$199,12,FALSE)=0,"",VLOOKUP($N544,RawResults!$B$13:$P$199,12,FALSE))))</f>
        <v/>
      </c>
    </row>
    <row r="545" spans="18:18" x14ac:dyDescent="0.15">
      <c r="R545" s="62" t="str">
        <f>IF($N545="","",IF(OR(RawResults!$E$8="No",RawResults!$K$8="No"),"N/A",IF(VLOOKUP($N545,RawResults!$B$13:$P$199,12,FALSE)=0,"",VLOOKUP($N545,RawResults!$B$13:$P$199,12,FALSE))))</f>
        <v/>
      </c>
    </row>
    <row r="546" spans="18:18" x14ac:dyDescent="0.15">
      <c r="R546" s="62" t="str">
        <f>IF($N546="","",IF(OR(RawResults!$E$8="No",RawResults!$K$8="No"),"N/A",IF(VLOOKUP($N546,RawResults!$B$13:$P$199,12,FALSE)=0,"",VLOOKUP($N546,RawResults!$B$13:$P$199,12,FALSE))))</f>
        <v/>
      </c>
    </row>
    <row r="547" spans="18:18" x14ac:dyDescent="0.15">
      <c r="R547" s="62" t="str">
        <f>IF($N547="","",IF(OR(RawResults!$E$8="No",RawResults!$K$8="No"),"N/A",IF(VLOOKUP($N547,RawResults!$B$13:$P$199,12,FALSE)=0,"",VLOOKUP($N547,RawResults!$B$13:$P$199,12,FALSE))))</f>
        <v/>
      </c>
    </row>
    <row r="548" spans="18:18" x14ac:dyDescent="0.15">
      <c r="R548" s="62" t="str">
        <f>IF($N548="","",IF(OR(RawResults!$E$8="No",RawResults!$K$8="No"),"N/A",IF(VLOOKUP($N548,RawResults!$B$13:$P$199,12,FALSE)=0,"",VLOOKUP($N548,RawResults!$B$13:$P$199,12,FALSE))))</f>
        <v/>
      </c>
    </row>
    <row r="549" spans="18:18" x14ac:dyDescent="0.15">
      <c r="R549" s="62" t="str">
        <f>IF($N549="","",IF(OR(RawResults!$E$8="No",RawResults!$K$8="No"),"N/A",IF(VLOOKUP($N549,RawResults!$B$13:$P$199,12,FALSE)=0,"",VLOOKUP($N549,RawResults!$B$13:$P$199,12,FALSE))))</f>
        <v/>
      </c>
    </row>
    <row r="550" spans="18:18" x14ac:dyDescent="0.15">
      <c r="R550" s="62" t="str">
        <f>IF($N550="","",IF(OR(RawResults!$E$8="No",RawResults!$K$8="No"),"N/A",IF(VLOOKUP($N550,RawResults!$B$13:$P$199,12,FALSE)=0,"",VLOOKUP($N550,RawResults!$B$13:$P$199,12,FALSE))))</f>
        <v/>
      </c>
    </row>
    <row r="551" spans="18:18" x14ac:dyDescent="0.15">
      <c r="R551" s="62" t="str">
        <f>IF($N551="","",IF(OR(RawResults!$E$8="No",RawResults!$K$8="No"),"N/A",IF(VLOOKUP($N551,RawResults!$B$13:$P$199,12,FALSE)=0,"",VLOOKUP($N551,RawResults!$B$13:$P$199,12,FALSE))))</f>
        <v/>
      </c>
    </row>
    <row r="552" spans="18:18" x14ac:dyDescent="0.15">
      <c r="R552" s="62" t="str">
        <f>IF($N552="","",IF(OR(RawResults!$E$8="No",RawResults!$K$8="No"),"N/A",IF(VLOOKUP($N552,RawResults!$B$13:$P$199,12,FALSE)=0,"",VLOOKUP($N552,RawResults!$B$13:$P$199,12,FALSE))))</f>
        <v/>
      </c>
    </row>
    <row r="553" spans="18:18" x14ac:dyDescent="0.15">
      <c r="R553" s="62" t="str">
        <f>IF($N553="","",IF(OR(RawResults!$E$8="No",RawResults!$K$8="No"),"N/A",IF(VLOOKUP($N553,RawResults!$B$13:$P$199,12,FALSE)=0,"",VLOOKUP($N553,RawResults!$B$13:$P$199,12,FALSE))))</f>
        <v/>
      </c>
    </row>
    <row r="554" spans="18:18" x14ac:dyDescent="0.15">
      <c r="R554" s="62" t="str">
        <f>IF($N554="","",IF(OR(RawResults!$E$8="No",RawResults!$K$8="No"),"N/A",IF(VLOOKUP($N554,RawResults!$B$13:$P$199,12,FALSE)=0,"",VLOOKUP($N554,RawResults!$B$13:$P$199,12,FALSE))))</f>
        <v/>
      </c>
    </row>
    <row r="555" spans="18:18" x14ac:dyDescent="0.15">
      <c r="R555" s="62" t="str">
        <f>IF($N555="","",IF(OR(RawResults!$E$8="No",RawResults!$K$8="No"),"N/A",IF(VLOOKUP($N555,RawResults!$B$13:$P$199,12,FALSE)=0,"",VLOOKUP($N555,RawResults!$B$13:$P$199,12,FALSE))))</f>
        <v/>
      </c>
    </row>
    <row r="556" spans="18:18" x14ac:dyDescent="0.15">
      <c r="R556" s="62" t="str">
        <f>IF($N556="","",IF(OR(RawResults!$E$8="No",RawResults!$K$8="No"),"N/A",IF(VLOOKUP($N556,RawResults!$B$13:$P$199,12,FALSE)=0,"",VLOOKUP($N556,RawResults!$B$13:$P$199,12,FALSE))))</f>
        <v/>
      </c>
    </row>
    <row r="557" spans="18:18" x14ac:dyDescent="0.15">
      <c r="R557" s="62" t="str">
        <f>IF($N557="","",IF(OR(RawResults!$E$8="No",RawResults!$K$8="No"),"N/A",IF(VLOOKUP($N557,RawResults!$B$13:$P$199,12,FALSE)=0,"",VLOOKUP($N557,RawResults!$B$13:$P$199,12,FALSE))))</f>
        <v/>
      </c>
    </row>
    <row r="558" spans="18:18" x14ac:dyDescent="0.15">
      <c r="R558" s="62" t="str">
        <f>IF($N558="","",IF(OR(RawResults!$E$8="No",RawResults!$K$8="No"),"N/A",IF(VLOOKUP($N558,RawResults!$B$13:$P$199,12,FALSE)=0,"",VLOOKUP($N558,RawResults!$B$13:$P$199,12,FALSE))))</f>
        <v/>
      </c>
    </row>
    <row r="559" spans="18:18" x14ac:dyDescent="0.15">
      <c r="R559" s="62" t="str">
        <f>IF($N559="","",IF(OR(RawResults!$E$8="No",RawResults!$K$8="No"),"N/A",IF(VLOOKUP($N559,RawResults!$B$13:$P$199,12,FALSE)=0,"",VLOOKUP($N559,RawResults!$B$13:$P$199,12,FALSE))))</f>
        <v/>
      </c>
    </row>
    <row r="560" spans="18:18" x14ac:dyDescent="0.15">
      <c r="R560" s="62" t="str">
        <f>IF($N560="","",IF(OR(RawResults!$E$8="No",RawResults!$K$8="No"),"N/A",IF(VLOOKUP($N560,RawResults!$B$13:$P$199,12,FALSE)=0,"",VLOOKUP($N560,RawResults!$B$13:$P$199,12,FALSE))))</f>
        <v/>
      </c>
    </row>
    <row r="561" spans="18:18" x14ac:dyDescent="0.15">
      <c r="R561" s="62" t="str">
        <f>IF($N561="","",IF(OR(RawResults!$E$8="No",RawResults!$K$8="No"),"N/A",IF(VLOOKUP($N561,RawResults!$B$13:$P$199,12,FALSE)=0,"",VLOOKUP($N561,RawResults!$B$13:$P$199,12,FALSE))))</f>
        <v/>
      </c>
    </row>
    <row r="562" spans="18:18" x14ac:dyDescent="0.15">
      <c r="R562" s="62" t="str">
        <f>IF($N562="","",IF(OR(RawResults!$E$8="No",RawResults!$K$8="No"),"N/A",IF(VLOOKUP($N562,RawResults!$B$13:$P$199,12,FALSE)=0,"",VLOOKUP($N562,RawResults!$B$13:$P$199,12,FALSE))))</f>
        <v/>
      </c>
    </row>
    <row r="563" spans="18:18" x14ac:dyDescent="0.15">
      <c r="R563" s="62" t="str">
        <f>IF($N563="","",IF(OR(RawResults!$E$8="No",RawResults!$K$8="No"),"N/A",IF(VLOOKUP($N563,RawResults!$B$13:$P$199,12,FALSE)=0,"",VLOOKUP($N563,RawResults!$B$13:$P$199,12,FALSE))))</f>
        <v/>
      </c>
    </row>
    <row r="564" spans="18:18" x14ac:dyDescent="0.15">
      <c r="R564" s="62" t="str">
        <f>IF($N564="","",IF(OR(RawResults!$E$8="No",RawResults!$K$8="No"),"N/A",IF(VLOOKUP($N564,RawResults!$B$13:$P$199,12,FALSE)=0,"",VLOOKUP($N564,RawResults!$B$13:$P$199,12,FALSE))))</f>
        <v/>
      </c>
    </row>
    <row r="565" spans="18:18" x14ac:dyDescent="0.15">
      <c r="R565" s="62" t="str">
        <f>IF($N565="","",IF(OR(RawResults!$E$8="No",RawResults!$K$8="No"),"N/A",IF(VLOOKUP($N565,RawResults!$B$13:$P$199,12,FALSE)=0,"",VLOOKUP($N565,RawResults!$B$13:$P$199,12,FALSE))))</f>
        <v/>
      </c>
    </row>
    <row r="566" spans="18:18" x14ac:dyDescent="0.15">
      <c r="R566" s="62" t="str">
        <f>IF($N566="","",IF(OR(RawResults!$E$8="No",RawResults!$K$8="No"),"N/A",IF(VLOOKUP($N566,RawResults!$B$13:$P$199,12,FALSE)=0,"",VLOOKUP($N566,RawResults!$B$13:$P$199,12,FALSE))))</f>
        <v/>
      </c>
    </row>
    <row r="567" spans="18:18" x14ac:dyDescent="0.15">
      <c r="R567" s="62" t="str">
        <f>IF($N567="","",IF(OR(RawResults!$E$8="No",RawResults!$K$8="No"),"N/A",IF(VLOOKUP($N567,RawResults!$B$13:$P$199,12,FALSE)=0,"",VLOOKUP($N567,RawResults!$B$13:$P$199,12,FALSE))))</f>
        <v/>
      </c>
    </row>
    <row r="568" spans="18:18" x14ac:dyDescent="0.15">
      <c r="R568" s="62" t="str">
        <f>IF($N568="","",IF(OR(RawResults!$E$8="No",RawResults!$K$8="No"),"N/A",IF(VLOOKUP($N568,RawResults!$B$13:$P$199,12,FALSE)=0,"",VLOOKUP($N568,RawResults!$B$13:$P$199,12,FALSE))))</f>
        <v/>
      </c>
    </row>
    <row r="569" spans="18:18" x14ac:dyDescent="0.15">
      <c r="R569" s="62" t="str">
        <f>IF($N569="","",IF(OR(RawResults!$E$8="No",RawResults!$K$8="No"),"N/A",IF(VLOOKUP($N569,RawResults!$B$13:$P$199,12,FALSE)=0,"",VLOOKUP($N569,RawResults!$B$13:$P$199,12,FALSE))))</f>
        <v/>
      </c>
    </row>
    <row r="570" spans="18:18" x14ac:dyDescent="0.15">
      <c r="R570" s="62" t="str">
        <f>IF($N570="","",IF(OR(RawResults!$E$8="No",RawResults!$K$8="No"),"N/A",IF(VLOOKUP($N570,RawResults!$B$13:$P$199,12,FALSE)=0,"",VLOOKUP($N570,RawResults!$B$13:$P$199,12,FALSE))))</f>
        <v/>
      </c>
    </row>
    <row r="571" spans="18:18" x14ac:dyDescent="0.15">
      <c r="R571" s="62" t="str">
        <f>IF($N571="","",IF(OR(RawResults!$E$8="No",RawResults!$K$8="No"),"N/A",IF(VLOOKUP($N571,RawResults!$B$13:$P$199,12,FALSE)=0,"",VLOOKUP($N571,RawResults!$B$13:$P$199,12,FALSE))))</f>
        <v/>
      </c>
    </row>
    <row r="572" spans="18:18" x14ac:dyDescent="0.15">
      <c r="R572" s="62" t="str">
        <f>IF($N572="","",IF(OR(RawResults!$E$8="No",RawResults!$K$8="No"),"N/A",IF(VLOOKUP($N572,RawResults!$B$13:$P$199,12,FALSE)=0,"",VLOOKUP($N572,RawResults!$B$13:$P$199,12,FALSE))))</f>
        <v/>
      </c>
    </row>
    <row r="573" spans="18:18" x14ac:dyDescent="0.15">
      <c r="R573" s="62" t="str">
        <f>IF($N573="","",IF(OR(RawResults!$E$8="No",RawResults!$K$8="No"),"N/A",IF(VLOOKUP($N573,RawResults!$B$13:$P$199,12,FALSE)=0,"",VLOOKUP($N573,RawResults!$B$13:$P$199,12,FALSE))))</f>
        <v/>
      </c>
    </row>
    <row r="574" spans="18:18" x14ac:dyDescent="0.15">
      <c r="R574" s="62" t="str">
        <f>IF($N574="","",IF(OR(RawResults!$E$8="No",RawResults!$K$8="No"),"N/A",IF(VLOOKUP($N574,RawResults!$B$13:$P$199,12,FALSE)=0,"",VLOOKUP($N574,RawResults!$B$13:$P$199,12,FALSE))))</f>
        <v/>
      </c>
    </row>
    <row r="575" spans="18:18" x14ac:dyDescent="0.15">
      <c r="R575" s="62" t="str">
        <f>IF($N575="","",IF(OR(RawResults!$E$8="No",RawResults!$K$8="No"),"N/A",IF(VLOOKUP($N575,RawResults!$B$13:$P$199,12,FALSE)=0,"",VLOOKUP($N575,RawResults!$B$13:$P$199,12,FALSE))))</f>
        <v/>
      </c>
    </row>
    <row r="576" spans="18:18" x14ac:dyDescent="0.15">
      <c r="R576" s="62" t="str">
        <f>IF($N576="","",IF(OR(RawResults!$E$8="No",RawResults!$K$8="No"),"N/A",IF(VLOOKUP($N576,RawResults!$B$13:$P$199,12,FALSE)=0,"",VLOOKUP($N576,RawResults!$B$13:$P$199,12,FALSE))))</f>
        <v/>
      </c>
    </row>
    <row r="577" spans="18:18" x14ac:dyDescent="0.15">
      <c r="R577" s="62" t="str">
        <f>IF($N577="","",IF(OR(RawResults!$E$8="No",RawResults!$K$8="No"),"N/A",IF(VLOOKUP($N577,RawResults!$B$13:$P$199,12,FALSE)=0,"",VLOOKUP($N577,RawResults!$B$13:$P$199,12,FALSE))))</f>
        <v/>
      </c>
    </row>
    <row r="578" spans="18:18" x14ac:dyDescent="0.15">
      <c r="R578" s="62" t="str">
        <f>IF($N578="","",IF(OR(RawResults!$E$8="No",RawResults!$K$8="No"),"N/A",IF(VLOOKUP($N578,RawResults!$B$13:$P$199,12,FALSE)=0,"",VLOOKUP($N578,RawResults!$B$13:$P$199,12,FALSE))))</f>
        <v/>
      </c>
    </row>
    <row r="579" spans="18:18" x14ac:dyDescent="0.15">
      <c r="R579" s="62" t="str">
        <f>IF($N579="","",IF(OR(RawResults!$E$8="No",RawResults!$K$8="No"),"N/A",IF(VLOOKUP($N579,RawResults!$B$13:$P$199,12,FALSE)=0,"",VLOOKUP($N579,RawResults!$B$13:$P$199,12,FALSE))))</f>
        <v/>
      </c>
    </row>
    <row r="580" spans="18:18" x14ac:dyDescent="0.15">
      <c r="R580" s="62" t="str">
        <f>IF($N580="","",IF(OR(RawResults!$E$8="No",RawResults!$K$8="No"),"N/A",IF(VLOOKUP($N580,RawResults!$B$13:$P$199,12,FALSE)=0,"",VLOOKUP($N580,RawResults!$B$13:$P$199,12,FALSE))))</f>
        <v/>
      </c>
    </row>
    <row r="581" spans="18:18" x14ac:dyDescent="0.15">
      <c r="R581" s="62" t="str">
        <f>IF($N581="","",IF(OR(RawResults!$E$8="No",RawResults!$K$8="No"),"N/A",IF(VLOOKUP($N581,RawResults!$B$13:$P$199,12,FALSE)=0,"",VLOOKUP($N581,RawResults!$B$13:$P$199,12,FALSE))))</f>
        <v/>
      </c>
    </row>
    <row r="582" spans="18:18" x14ac:dyDescent="0.15">
      <c r="R582" s="62" t="str">
        <f>IF($N582="","",IF(OR(RawResults!$E$8="No",RawResults!$K$8="No"),"N/A",IF(VLOOKUP($N582,RawResults!$B$13:$P$199,12,FALSE)=0,"",VLOOKUP($N582,RawResults!$B$13:$P$199,12,FALSE))))</f>
        <v/>
      </c>
    </row>
    <row r="583" spans="18:18" x14ac:dyDescent="0.15">
      <c r="R583" s="62" t="str">
        <f>IF($N583="","",IF(OR(RawResults!$E$8="No",RawResults!$K$8="No"),"N/A",IF(VLOOKUP($N583,RawResults!$B$13:$P$199,12,FALSE)=0,"",VLOOKUP($N583,RawResults!$B$13:$P$199,12,FALSE))))</f>
        <v/>
      </c>
    </row>
    <row r="584" spans="18:18" x14ac:dyDescent="0.15">
      <c r="R584" s="62" t="str">
        <f>IF($N584="","",IF(OR(RawResults!$E$8="No",RawResults!$K$8="No"),"N/A",IF(VLOOKUP($N584,RawResults!$B$13:$P$199,12,FALSE)=0,"",VLOOKUP($N584,RawResults!$B$13:$P$199,12,FALSE))))</f>
        <v/>
      </c>
    </row>
    <row r="585" spans="18:18" x14ac:dyDescent="0.15">
      <c r="R585" s="62" t="str">
        <f>IF($N585="","",IF(OR(RawResults!$E$8="No",RawResults!$K$8="No"),"N/A",IF(VLOOKUP($N585,RawResults!$B$13:$P$199,12,FALSE)=0,"",VLOOKUP($N585,RawResults!$B$13:$P$199,12,FALSE))))</f>
        <v/>
      </c>
    </row>
    <row r="586" spans="18:18" x14ac:dyDescent="0.15">
      <c r="R586" s="62" t="str">
        <f>IF($N586="","",IF(OR(RawResults!$E$8="No",RawResults!$K$8="No"),"N/A",IF(VLOOKUP($N586,RawResults!$B$13:$P$199,12,FALSE)=0,"",VLOOKUP($N586,RawResults!$B$13:$P$199,12,FALSE))))</f>
        <v/>
      </c>
    </row>
    <row r="587" spans="18:18" x14ac:dyDescent="0.15">
      <c r="R587" s="62" t="str">
        <f>IF($N587="","",IF(OR(RawResults!$E$8="No",RawResults!$K$8="No"),"N/A",IF(VLOOKUP($N587,RawResults!$B$13:$P$199,12,FALSE)=0,"",VLOOKUP($N587,RawResults!$B$13:$P$199,12,FALSE))))</f>
        <v/>
      </c>
    </row>
    <row r="588" spans="18:18" x14ac:dyDescent="0.15">
      <c r="R588" s="62" t="str">
        <f>IF($N588="","",IF(OR(RawResults!$E$8="No",RawResults!$K$8="No"),"N/A",IF(VLOOKUP($N588,RawResults!$B$13:$P$199,12,FALSE)=0,"",VLOOKUP($N588,RawResults!$B$13:$P$199,12,FALSE))))</f>
        <v/>
      </c>
    </row>
    <row r="589" spans="18:18" x14ac:dyDescent="0.15">
      <c r="R589" s="62" t="str">
        <f>IF($N589="","",IF(OR(RawResults!$E$8="No",RawResults!$K$8="No"),"N/A",IF(VLOOKUP($N589,RawResults!$B$13:$P$199,12,FALSE)=0,"",VLOOKUP($N589,RawResults!$B$13:$P$199,12,FALSE))))</f>
        <v/>
      </c>
    </row>
    <row r="590" spans="18:18" x14ac:dyDescent="0.15">
      <c r="R590" s="62" t="str">
        <f>IF($N590="","",IF(OR(RawResults!$E$8="No",RawResults!$K$8="No"),"N/A",IF(VLOOKUP($N590,RawResults!$B$13:$P$199,12,FALSE)=0,"",VLOOKUP($N590,RawResults!$B$13:$P$199,12,FALSE))))</f>
        <v/>
      </c>
    </row>
    <row r="591" spans="18:18" x14ac:dyDescent="0.15">
      <c r="R591" s="62" t="str">
        <f>IF($N591="","",IF(OR(RawResults!$E$8="No",RawResults!$K$8="No"),"N/A",IF(VLOOKUP($N591,RawResults!$B$13:$P$199,12,FALSE)=0,"",VLOOKUP($N591,RawResults!$B$13:$P$199,12,FALSE))))</f>
        <v/>
      </c>
    </row>
    <row r="592" spans="18:18" x14ac:dyDescent="0.15">
      <c r="R592" s="62" t="str">
        <f>IF($N592="","",IF(OR(RawResults!$E$8="No",RawResults!$K$8="No"),"N/A",IF(VLOOKUP($N592,RawResults!$B$13:$P$199,12,FALSE)=0,"",VLOOKUP($N592,RawResults!$B$13:$P$199,12,FALSE))))</f>
        <v/>
      </c>
    </row>
    <row r="593" spans="18:18" x14ac:dyDescent="0.15">
      <c r="R593" s="62" t="str">
        <f>IF($N593="","",IF(OR(RawResults!$E$8="No",RawResults!$K$8="No"),"N/A",IF(VLOOKUP($N593,RawResults!$B$13:$P$199,12,FALSE)=0,"",VLOOKUP($N593,RawResults!$B$13:$P$199,12,FALSE))))</f>
        <v/>
      </c>
    </row>
    <row r="594" spans="18:18" x14ac:dyDescent="0.15">
      <c r="R594" s="62" t="str">
        <f>IF($N594="","",IF(OR(RawResults!$E$8="No",RawResults!$K$8="No"),"N/A",IF(VLOOKUP($N594,RawResults!$B$13:$P$199,12,FALSE)=0,"",VLOOKUP($N594,RawResults!$B$13:$P$199,12,FALSE))))</f>
        <v/>
      </c>
    </row>
    <row r="595" spans="18:18" x14ac:dyDescent="0.15">
      <c r="R595" s="62" t="str">
        <f>IF($N595="","",IF(OR(RawResults!$E$8="No",RawResults!$K$8="No"),"N/A",IF(VLOOKUP($N595,RawResults!$B$13:$P$199,12,FALSE)=0,"",VLOOKUP($N595,RawResults!$B$13:$P$199,12,FALSE))))</f>
        <v/>
      </c>
    </row>
    <row r="596" spans="18:18" x14ac:dyDescent="0.15">
      <c r="R596" s="62" t="str">
        <f>IF($N596="","",IF(OR(RawResults!$E$8="No",RawResults!$K$8="No"),"N/A",IF(VLOOKUP($N596,RawResults!$B$13:$P$199,12,FALSE)=0,"",VLOOKUP($N596,RawResults!$B$13:$P$199,12,FALSE))))</f>
        <v/>
      </c>
    </row>
    <row r="597" spans="18:18" x14ac:dyDescent="0.15">
      <c r="R597" s="62" t="str">
        <f>IF($N597="","",IF(OR(RawResults!$E$8="No",RawResults!$K$8="No"),"N/A",IF(VLOOKUP($N597,RawResults!$B$13:$P$199,12,FALSE)=0,"",VLOOKUP($N597,RawResults!$B$13:$P$199,12,FALSE))))</f>
        <v/>
      </c>
    </row>
    <row r="598" spans="18:18" x14ac:dyDescent="0.15">
      <c r="R598" s="62" t="str">
        <f>IF($N598="","",IF(OR(RawResults!$E$8="No",RawResults!$K$8="No"),"N/A",IF(VLOOKUP($N598,RawResults!$B$13:$P$199,12,FALSE)=0,"",VLOOKUP($N598,RawResults!$B$13:$P$199,12,FALSE))))</f>
        <v/>
      </c>
    </row>
    <row r="599" spans="18:18" x14ac:dyDescent="0.15">
      <c r="R599" s="62" t="str">
        <f>IF($N599="","",IF(OR(RawResults!$E$8="No",RawResults!$K$8="No"),"N/A",IF(VLOOKUP($N599,RawResults!$B$13:$P$199,12,FALSE)=0,"",VLOOKUP($N599,RawResults!$B$13:$P$199,12,FALSE))))</f>
        <v/>
      </c>
    </row>
    <row r="600" spans="18:18" x14ac:dyDescent="0.15">
      <c r="R600" s="62" t="str">
        <f>IF($N600="","",IF(OR(RawResults!$E$8="No",RawResults!$K$8="No"),"N/A",IF(VLOOKUP($N600,RawResults!$B$13:$P$199,12,FALSE)=0,"",VLOOKUP($N600,RawResults!$B$13:$P$199,12,FALSE))))</f>
        <v/>
      </c>
    </row>
    <row r="601" spans="18:18" x14ac:dyDescent="0.15">
      <c r="R601" s="62" t="str">
        <f>IF($N601="","",IF(OR(RawResults!$E$8="No",RawResults!$K$8="No"),"N/A",IF(VLOOKUP($N601,RawResults!$B$13:$P$199,12,FALSE)=0,"",VLOOKUP($N601,RawResults!$B$13:$P$199,12,FALSE))))</f>
        <v/>
      </c>
    </row>
    <row r="602" spans="18:18" x14ac:dyDescent="0.15">
      <c r="R602" s="62" t="str">
        <f>IF($N602="","",IF(OR(RawResults!$E$8="No",RawResults!$K$8="No"),"N/A",IF(VLOOKUP($N602,RawResults!$B$13:$P$199,12,FALSE)=0,"",VLOOKUP($N602,RawResults!$B$13:$P$199,12,FALSE))))</f>
        <v/>
      </c>
    </row>
    <row r="603" spans="18:18" x14ac:dyDescent="0.15">
      <c r="R603" s="62" t="str">
        <f>IF($N603="","",IF(OR(RawResults!$E$8="No",RawResults!$K$8="No"),"N/A",IF(VLOOKUP($N603,RawResults!$B$13:$P$199,12,FALSE)=0,"",VLOOKUP($N603,RawResults!$B$13:$P$199,12,FALSE))))</f>
        <v/>
      </c>
    </row>
    <row r="604" spans="18:18" x14ac:dyDescent="0.15">
      <c r="R604" s="62" t="str">
        <f>IF($N604="","",IF(OR(RawResults!$E$8="No",RawResults!$K$8="No"),"N/A",IF(VLOOKUP($N604,RawResults!$B$13:$P$199,12,FALSE)=0,"",VLOOKUP($N604,RawResults!$B$13:$P$199,12,FALSE))))</f>
        <v/>
      </c>
    </row>
    <row r="605" spans="18:18" x14ac:dyDescent="0.15">
      <c r="R605" s="62" t="str">
        <f>IF($N605="","",IF(OR(RawResults!$E$8="No",RawResults!$K$8="No"),"N/A",IF(VLOOKUP($N605,RawResults!$B$13:$P$199,12,FALSE)=0,"",VLOOKUP($N605,RawResults!$B$13:$P$199,12,FALSE))))</f>
        <v/>
      </c>
    </row>
    <row r="606" spans="18:18" x14ac:dyDescent="0.15">
      <c r="R606" s="62" t="str">
        <f>IF($N606="","",IF(OR(RawResults!$E$8="No",RawResults!$K$8="No"),"N/A",IF(VLOOKUP($N606,RawResults!$B$13:$P$199,12,FALSE)=0,"",VLOOKUP($N606,RawResults!$B$13:$P$199,12,FALSE))))</f>
        <v/>
      </c>
    </row>
    <row r="607" spans="18:18" x14ac:dyDescent="0.15">
      <c r="R607" s="62" t="str">
        <f>IF($N607="","",IF(OR(RawResults!$E$8="No",RawResults!$K$8="No"),"N/A",IF(VLOOKUP($N607,RawResults!$B$13:$P$199,12,FALSE)=0,"",VLOOKUP($N607,RawResults!$B$13:$P$199,12,FALSE))))</f>
        <v/>
      </c>
    </row>
    <row r="608" spans="18:18" x14ac:dyDescent="0.15">
      <c r="R608" s="62" t="str">
        <f>IF($N608="","",IF(OR(RawResults!$E$8="No",RawResults!$K$8="No"),"N/A",IF(VLOOKUP($N608,RawResults!$B$13:$P$199,12,FALSE)=0,"",VLOOKUP($N608,RawResults!$B$13:$P$199,12,FALSE))))</f>
        <v/>
      </c>
    </row>
    <row r="609" spans="18:18" x14ac:dyDescent="0.15">
      <c r="R609" s="62" t="str">
        <f>IF($N609="","",IF(OR(RawResults!$E$8="No",RawResults!$K$8="No"),"N/A",IF(VLOOKUP($N609,RawResults!$B$13:$P$199,12,FALSE)=0,"",VLOOKUP($N609,RawResults!$B$13:$P$199,12,FALSE))))</f>
        <v/>
      </c>
    </row>
    <row r="610" spans="18:18" x14ac:dyDescent="0.15">
      <c r="R610" s="62" t="str">
        <f>IF($N610="","",IF(OR(RawResults!$E$8="No",RawResults!$K$8="No"),"N/A",IF(VLOOKUP($N610,RawResults!$B$13:$P$199,12,FALSE)=0,"",VLOOKUP($N610,RawResults!$B$13:$P$199,12,FALSE))))</f>
        <v/>
      </c>
    </row>
    <row r="611" spans="18:18" x14ac:dyDescent="0.15">
      <c r="R611" s="62" t="str">
        <f>IF($N611="","",IF(OR(RawResults!$E$8="No",RawResults!$K$8="No"),"N/A",IF(VLOOKUP($N611,RawResults!$B$13:$P$199,12,FALSE)=0,"",VLOOKUP($N611,RawResults!$B$13:$P$199,12,FALSE))))</f>
        <v/>
      </c>
    </row>
    <row r="612" spans="18:18" x14ac:dyDescent="0.15">
      <c r="R612" s="62" t="str">
        <f>IF($N612="","",IF(OR(RawResults!$E$8="No",RawResults!$K$8="No"),"N/A",IF(VLOOKUP($N612,RawResults!$B$13:$P$199,12,FALSE)=0,"",VLOOKUP($N612,RawResults!$B$13:$P$199,12,FALSE))))</f>
        <v/>
      </c>
    </row>
    <row r="613" spans="18:18" x14ac:dyDescent="0.15">
      <c r="R613" s="62" t="str">
        <f>IF($N613="","",IF(OR(RawResults!$E$8="No",RawResults!$K$8="No"),"N/A",IF(VLOOKUP($N613,RawResults!$B$13:$P$199,12,FALSE)=0,"",VLOOKUP($N613,RawResults!$B$13:$P$199,12,FALSE))))</f>
        <v/>
      </c>
    </row>
    <row r="614" spans="18:18" x14ac:dyDescent="0.15">
      <c r="R614" s="62" t="str">
        <f>IF($N614="","",IF(OR(RawResults!$E$8="No",RawResults!$K$8="No"),"N/A",IF(VLOOKUP($N614,RawResults!$B$13:$P$199,12,FALSE)=0,"",VLOOKUP($N614,RawResults!$B$13:$P$199,12,FALSE))))</f>
        <v/>
      </c>
    </row>
    <row r="615" spans="18:18" x14ac:dyDescent="0.15">
      <c r="R615" s="62" t="str">
        <f>IF($N615="","",IF(OR(RawResults!$E$8="No",RawResults!$K$8="No"),"N/A",IF(VLOOKUP($N615,RawResults!$B$13:$P$199,12,FALSE)=0,"",VLOOKUP($N615,RawResults!$B$13:$P$199,12,FALSE))))</f>
        <v/>
      </c>
    </row>
    <row r="616" spans="18:18" x14ac:dyDescent="0.15">
      <c r="R616" s="62" t="str">
        <f>IF($N616="","",IF(OR(RawResults!$E$8="No",RawResults!$K$8="No"),"N/A",IF(VLOOKUP($N616,RawResults!$B$13:$P$199,12,FALSE)=0,"",VLOOKUP($N616,RawResults!$B$13:$P$199,12,FALSE))))</f>
        <v/>
      </c>
    </row>
    <row r="617" spans="18:18" x14ac:dyDescent="0.15">
      <c r="R617" s="62" t="str">
        <f>IF($N617="","",IF(OR(RawResults!$E$8="No",RawResults!$K$8="No"),"N/A",IF(VLOOKUP($N617,RawResults!$B$13:$P$199,12,FALSE)=0,"",VLOOKUP($N617,RawResults!$B$13:$P$199,12,FALSE))))</f>
        <v/>
      </c>
    </row>
    <row r="618" spans="18:18" x14ac:dyDescent="0.15">
      <c r="R618" s="62" t="str">
        <f>IF($N618="","",IF(OR(RawResults!$E$8="No",RawResults!$K$8="No"),"N/A",IF(VLOOKUP($N618,RawResults!$B$13:$P$199,12,FALSE)=0,"",VLOOKUP($N618,RawResults!$B$13:$P$199,12,FALSE))))</f>
        <v/>
      </c>
    </row>
    <row r="619" spans="18:18" x14ac:dyDescent="0.15">
      <c r="R619" s="62" t="str">
        <f>IF($N619="","",IF(OR(RawResults!$E$8="No",RawResults!$K$8="No"),"N/A",IF(VLOOKUP($N619,RawResults!$B$13:$P$199,12,FALSE)=0,"",VLOOKUP($N619,RawResults!$B$13:$P$199,12,FALSE))))</f>
        <v/>
      </c>
    </row>
    <row r="620" spans="18:18" x14ac:dyDescent="0.15">
      <c r="R620" s="62" t="str">
        <f>IF($N620="","",IF(OR(RawResults!$E$8="No",RawResults!$K$8="No"),"N/A",IF(VLOOKUP($N620,RawResults!$B$13:$P$199,12,FALSE)=0,"",VLOOKUP($N620,RawResults!$B$13:$P$199,12,FALSE))))</f>
        <v/>
      </c>
    </row>
    <row r="621" spans="18:18" x14ac:dyDescent="0.15">
      <c r="R621" s="62" t="str">
        <f>IF($N621="","",IF(OR(RawResults!$E$8="No",RawResults!$K$8="No"),"N/A",IF(VLOOKUP($N621,RawResults!$B$13:$P$199,12,FALSE)=0,"",VLOOKUP($N621,RawResults!$B$13:$P$199,12,FALSE))))</f>
        <v/>
      </c>
    </row>
    <row r="622" spans="18:18" x14ac:dyDescent="0.15">
      <c r="R622" s="62" t="str">
        <f>IF($N622="","",IF(OR(RawResults!$E$8="No",RawResults!$K$8="No"),"N/A",IF(VLOOKUP($N622,RawResults!$B$13:$P$199,12,FALSE)=0,"",VLOOKUP($N622,RawResults!$B$13:$P$199,12,FALSE))))</f>
        <v/>
      </c>
    </row>
    <row r="623" spans="18:18" x14ac:dyDescent="0.15">
      <c r="R623" s="62" t="str">
        <f>IF($N623="","",IF(OR(RawResults!$E$8="No",RawResults!$K$8="No"),"N/A",IF(VLOOKUP($N623,RawResults!$B$13:$P$199,12,FALSE)=0,"",VLOOKUP($N623,RawResults!$B$13:$P$199,12,FALSE))))</f>
        <v/>
      </c>
    </row>
    <row r="624" spans="18:18" x14ac:dyDescent="0.15">
      <c r="R624" s="62" t="str">
        <f>IF($N624="","",IF(OR(RawResults!$E$8="No",RawResults!$K$8="No"),"N/A",IF(VLOOKUP($N624,RawResults!$B$13:$P$199,12,FALSE)=0,"",VLOOKUP($N624,RawResults!$B$13:$P$199,12,FALSE))))</f>
        <v/>
      </c>
    </row>
    <row r="625" spans="18:18" x14ac:dyDescent="0.15">
      <c r="R625" s="62" t="str">
        <f>IF($N625="","",IF(OR(RawResults!$E$8="No",RawResults!$K$8="No"),"N/A",IF(VLOOKUP($N625,RawResults!$B$13:$P$199,12,FALSE)=0,"",VLOOKUP($N625,RawResults!$B$13:$P$199,12,FALSE))))</f>
        <v/>
      </c>
    </row>
    <row r="626" spans="18:18" x14ac:dyDescent="0.15">
      <c r="R626" s="62" t="str">
        <f>IF($N626="","",IF(OR(RawResults!$E$8="No",RawResults!$K$8="No"),"N/A",IF(VLOOKUP($N626,RawResults!$B$13:$P$199,12,FALSE)=0,"",VLOOKUP($N626,RawResults!$B$13:$P$199,12,FALSE))))</f>
        <v/>
      </c>
    </row>
    <row r="627" spans="18:18" x14ac:dyDescent="0.15">
      <c r="R627" s="62" t="str">
        <f>IF($N627="","",IF(OR(RawResults!$E$8="No",RawResults!$K$8="No"),"N/A",IF(VLOOKUP($N627,RawResults!$B$13:$P$199,12,FALSE)=0,"",VLOOKUP($N627,RawResults!$B$13:$P$199,12,FALSE))))</f>
        <v/>
      </c>
    </row>
    <row r="628" spans="18:18" x14ac:dyDescent="0.15">
      <c r="R628" s="62" t="str">
        <f>IF($N628="","",IF(OR(RawResults!$E$8="No",RawResults!$K$8="No"),"N/A",IF(VLOOKUP($N628,RawResults!$B$13:$P$199,12,FALSE)=0,"",VLOOKUP($N628,RawResults!$B$13:$P$199,12,FALSE))))</f>
        <v/>
      </c>
    </row>
    <row r="629" spans="18:18" x14ac:dyDescent="0.15">
      <c r="R629" s="62" t="str">
        <f>IF($N629="","",IF(OR(RawResults!$E$8="No",RawResults!$K$8="No"),"N/A",IF(VLOOKUP($N629,RawResults!$B$13:$P$199,12,FALSE)=0,"",VLOOKUP($N629,RawResults!$B$13:$P$199,12,FALSE))))</f>
        <v/>
      </c>
    </row>
    <row r="630" spans="18:18" x14ac:dyDescent="0.15">
      <c r="R630" s="62" t="str">
        <f>IF($N630="","",IF(OR(RawResults!$E$8="No",RawResults!$K$8="No"),"N/A",IF(VLOOKUP($N630,RawResults!$B$13:$P$199,12,FALSE)=0,"",VLOOKUP($N630,RawResults!$B$13:$P$199,12,FALSE))))</f>
        <v/>
      </c>
    </row>
    <row r="631" spans="18:18" x14ac:dyDescent="0.15">
      <c r="R631" s="62" t="str">
        <f>IF($N631="","",IF(OR(RawResults!$E$8="No",RawResults!$K$8="No"),"N/A",IF(VLOOKUP($N631,RawResults!$B$13:$P$199,12,FALSE)=0,"",VLOOKUP($N631,RawResults!$B$13:$P$199,12,FALSE))))</f>
        <v/>
      </c>
    </row>
    <row r="632" spans="18:18" x14ac:dyDescent="0.15">
      <c r="R632" s="62" t="str">
        <f>IF($N632="","",IF(OR(RawResults!$E$8="No",RawResults!$K$8="No"),"N/A",IF(VLOOKUP($N632,RawResults!$B$13:$P$199,12,FALSE)=0,"",VLOOKUP($N632,RawResults!$B$13:$P$199,12,FALSE))))</f>
        <v/>
      </c>
    </row>
    <row r="633" spans="18:18" x14ac:dyDescent="0.15">
      <c r="R633" s="62" t="str">
        <f>IF($N633="","",IF(OR(RawResults!$E$8="No",RawResults!$K$8="No"),"N/A",IF(VLOOKUP($N633,RawResults!$B$13:$P$199,12,FALSE)=0,"",VLOOKUP($N633,RawResults!$B$13:$P$199,12,FALSE))))</f>
        <v/>
      </c>
    </row>
    <row r="634" spans="18:18" x14ac:dyDescent="0.15">
      <c r="R634" s="62" t="str">
        <f>IF($N634="","",IF(OR(RawResults!$E$8="No",RawResults!$K$8="No"),"N/A",IF(VLOOKUP($N634,RawResults!$B$13:$P$199,12,FALSE)=0,"",VLOOKUP($N634,RawResults!$B$13:$P$199,12,FALSE))))</f>
        <v/>
      </c>
    </row>
    <row r="635" spans="18:18" x14ac:dyDescent="0.15">
      <c r="R635" s="62" t="str">
        <f>IF($N635="","",IF(OR(RawResults!$E$8="No",RawResults!$K$8="No"),"N/A",IF(VLOOKUP($N635,RawResults!$B$13:$P$199,12,FALSE)=0,"",VLOOKUP($N635,RawResults!$B$13:$P$199,12,FALSE))))</f>
        <v/>
      </c>
    </row>
    <row r="636" spans="18:18" x14ac:dyDescent="0.15">
      <c r="R636" s="62" t="str">
        <f>IF($N636="","",IF(OR(RawResults!$E$8="No",RawResults!$K$8="No"),"N/A",IF(VLOOKUP($N636,RawResults!$B$13:$P$199,12,FALSE)=0,"",VLOOKUP($N636,RawResults!$B$13:$P$199,12,FALSE))))</f>
        <v/>
      </c>
    </row>
    <row r="637" spans="18:18" x14ac:dyDescent="0.15">
      <c r="R637" s="62" t="str">
        <f>IF($N637="","",IF(OR(RawResults!$E$8="No",RawResults!$K$8="No"),"N/A",IF(VLOOKUP($N637,RawResults!$B$13:$P$199,12,FALSE)=0,"",VLOOKUP($N637,RawResults!$B$13:$P$199,12,FALSE))))</f>
        <v/>
      </c>
    </row>
    <row r="638" spans="18:18" x14ac:dyDescent="0.15">
      <c r="R638" s="62" t="str">
        <f>IF($N638="","",IF(OR(RawResults!$E$8="No",RawResults!$K$8="No"),"N/A",IF(VLOOKUP($N638,RawResults!$B$13:$P$199,12,FALSE)=0,"",VLOOKUP($N638,RawResults!$B$13:$P$199,12,FALSE))))</f>
        <v/>
      </c>
    </row>
    <row r="639" spans="18:18" x14ac:dyDescent="0.15">
      <c r="R639" s="62" t="str">
        <f>IF($N639="","",IF(OR(RawResults!$E$8="No",RawResults!$K$8="No"),"N/A",IF(VLOOKUP($N639,RawResults!$B$13:$P$199,12,FALSE)=0,"",VLOOKUP($N639,RawResults!$B$13:$P$199,12,FALSE))))</f>
        <v/>
      </c>
    </row>
    <row r="640" spans="18:18" x14ac:dyDescent="0.15">
      <c r="R640" s="62" t="str">
        <f>IF($N640="","",IF(OR(RawResults!$E$8="No",RawResults!$K$8="No"),"N/A",IF(VLOOKUP($N640,RawResults!$B$13:$P$199,12,FALSE)=0,"",VLOOKUP($N640,RawResults!$B$13:$P$199,12,FALSE))))</f>
        <v/>
      </c>
    </row>
    <row r="641" spans="18:18" x14ac:dyDescent="0.15">
      <c r="R641" s="62" t="str">
        <f>IF($N641="","",IF(OR(RawResults!$E$8="No",RawResults!$K$8="No"),"N/A",IF(VLOOKUP($N641,RawResults!$B$13:$P$199,12,FALSE)=0,"",VLOOKUP($N641,RawResults!$B$13:$P$199,12,FALSE))))</f>
        <v/>
      </c>
    </row>
    <row r="642" spans="18:18" x14ac:dyDescent="0.15">
      <c r="R642" s="62" t="str">
        <f>IF($N642="","",IF(OR(RawResults!$E$8="No",RawResults!$K$8="No"),"N/A",IF(VLOOKUP($N642,RawResults!$B$13:$P$199,12,FALSE)=0,"",VLOOKUP($N642,RawResults!$B$13:$P$199,12,FALSE))))</f>
        <v/>
      </c>
    </row>
    <row r="643" spans="18:18" x14ac:dyDescent="0.15">
      <c r="R643" s="62" t="str">
        <f>IF($N643="","",IF(OR(RawResults!$E$8="No",RawResults!$K$8="No"),"N/A",IF(VLOOKUP($N643,RawResults!$B$13:$P$199,12,FALSE)=0,"",VLOOKUP($N643,RawResults!$B$13:$P$199,12,FALSE))))</f>
        <v/>
      </c>
    </row>
    <row r="644" spans="18:18" x14ac:dyDescent="0.15">
      <c r="R644" s="62" t="str">
        <f>IF($N644="","",IF(OR(RawResults!$E$8="No",RawResults!$K$8="No"),"N/A",IF(VLOOKUP($N644,RawResults!$B$13:$P$199,12,FALSE)=0,"",VLOOKUP($N644,RawResults!$B$13:$P$199,12,FALSE))))</f>
        <v/>
      </c>
    </row>
    <row r="645" spans="18:18" x14ac:dyDescent="0.15">
      <c r="R645" s="62" t="str">
        <f>IF($N645="","",IF(OR(RawResults!$E$8="No",RawResults!$K$8="No"),"N/A",IF(VLOOKUP($N645,RawResults!$B$13:$P$199,12,FALSE)=0,"",VLOOKUP($N645,RawResults!$B$13:$P$199,12,FALSE))))</f>
        <v/>
      </c>
    </row>
    <row r="646" spans="18:18" x14ac:dyDescent="0.15">
      <c r="R646" s="62" t="str">
        <f>IF($N646="","",IF(OR(RawResults!$E$8="No",RawResults!$K$8="No"),"N/A",IF(VLOOKUP($N646,RawResults!$B$13:$P$199,12,FALSE)=0,"",VLOOKUP($N646,RawResults!$B$13:$P$199,12,FALSE))))</f>
        <v/>
      </c>
    </row>
    <row r="647" spans="18:18" x14ac:dyDescent="0.15">
      <c r="R647" s="62" t="str">
        <f>IF($N647="","",IF(OR(RawResults!$E$8="No",RawResults!$K$8="No"),"N/A",IF(VLOOKUP($N647,RawResults!$B$13:$P$199,12,FALSE)=0,"",VLOOKUP($N647,RawResults!$B$13:$P$199,12,FALSE))))</f>
        <v/>
      </c>
    </row>
    <row r="648" spans="18:18" x14ac:dyDescent="0.15">
      <c r="R648" s="62" t="str">
        <f>IF($N648="","",IF(OR(RawResults!$E$8="No",RawResults!$K$8="No"),"N/A",IF(VLOOKUP($N648,RawResults!$B$13:$P$199,12,FALSE)=0,"",VLOOKUP($N648,RawResults!$B$13:$P$199,12,FALSE))))</f>
        <v/>
      </c>
    </row>
    <row r="649" spans="18:18" x14ac:dyDescent="0.15">
      <c r="R649" s="62" t="str">
        <f>IF($N649="","",IF(OR(RawResults!$E$8="No",RawResults!$K$8="No"),"N/A",IF(VLOOKUP($N649,RawResults!$B$13:$P$199,12,FALSE)=0,"",VLOOKUP($N649,RawResults!$B$13:$P$199,12,FALSE))))</f>
        <v/>
      </c>
    </row>
    <row r="650" spans="18:18" x14ac:dyDescent="0.15">
      <c r="R650" s="62" t="str">
        <f>IF($N650="","",IF(OR(RawResults!$E$8="No",RawResults!$K$8="No"),"N/A",IF(VLOOKUP($N650,RawResults!$B$13:$P$199,12,FALSE)=0,"",VLOOKUP($N650,RawResults!$B$13:$P$199,12,FALSE))))</f>
        <v/>
      </c>
    </row>
    <row r="651" spans="18:18" x14ac:dyDescent="0.15">
      <c r="R651" s="62" t="str">
        <f>IF($N651="","",IF(OR(RawResults!$E$8="No",RawResults!$K$8="No"),"N/A",IF(VLOOKUP($N651,RawResults!$B$13:$P$199,12,FALSE)=0,"",VLOOKUP($N651,RawResults!$B$13:$P$199,12,FALSE))))</f>
        <v/>
      </c>
    </row>
    <row r="652" spans="18:18" x14ac:dyDescent="0.15">
      <c r="R652" s="62" t="str">
        <f>IF($N652="","",IF(OR(RawResults!$E$8="No",RawResults!$K$8="No"),"N/A",IF(VLOOKUP($N652,RawResults!$B$13:$P$199,12,FALSE)=0,"",VLOOKUP($N652,RawResults!$B$13:$P$199,12,FALSE))))</f>
        <v/>
      </c>
    </row>
    <row r="653" spans="18:18" x14ac:dyDescent="0.15">
      <c r="R653" s="62" t="str">
        <f>IF($N653="","",IF(OR(RawResults!$E$8="No",RawResults!$K$8="No"),"N/A",IF(VLOOKUP($N653,RawResults!$B$13:$P$199,12,FALSE)=0,"",VLOOKUP($N653,RawResults!$B$13:$P$199,12,FALSE))))</f>
        <v/>
      </c>
    </row>
    <row r="654" spans="18:18" x14ac:dyDescent="0.15">
      <c r="R654" s="62" t="str">
        <f>IF($N654="","",IF(OR(RawResults!$E$8="No",RawResults!$K$8="No"),"N/A",IF(VLOOKUP($N654,RawResults!$B$13:$P$199,12,FALSE)=0,"",VLOOKUP($N654,RawResults!$B$13:$P$199,12,FALSE))))</f>
        <v/>
      </c>
    </row>
    <row r="655" spans="18:18" x14ac:dyDescent="0.15">
      <c r="R655" s="62" t="str">
        <f>IF($N655="","",IF(OR(RawResults!$E$8="No",RawResults!$K$8="No"),"N/A",IF(VLOOKUP($N655,RawResults!$B$13:$P$199,12,FALSE)=0,"",VLOOKUP($N655,RawResults!$B$13:$P$199,12,FALSE))))</f>
        <v/>
      </c>
    </row>
    <row r="656" spans="18:18" x14ac:dyDescent="0.15">
      <c r="R656" s="62" t="str">
        <f>IF($N656="","",IF(OR(RawResults!$E$8="No",RawResults!$K$8="No"),"N/A",IF(VLOOKUP($N656,RawResults!$B$13:$P$199,12,FALSE)=0,"",VLOOKUP($N656,RawResults!$B$13:$P$199,12,FALSE))))</f>
        <v/>
      </c>
    </row>
    <row r="657" spans="18:18" x14ac:dyDescent="0.15">
      <c r="R657" s="62" t="str">
        <f>IF($N657="","",IF(OR(RawResults!$E$8="No",RawResults!$K$8="No"),"N/A",IF(VLOOKUP($N657,RawResults!$B$13:$P$199,12,FALSE)=0,"",VLOOKUP($N657,RawResults!$B$13:$P$199,12,FALSE))))</f>
        <v/>
      </c>
    </row>
    <row r="658" spans="18:18" x14ac:dyDescent="0.15">
      <c r="R658" s="62" t="str">
        <f>IF($N658="","",IF(OR(RawResults!$E$8="No",RawResults!$K$8="No"),"N/A",IF(VLOOKUP($N658,RawResults!$B$13:$P$199,12,FALSE)=0,"",VLOOKUP($N658,RawResults!$B$13:$P$199,12,FALSE))))</f>
        <v/>
      </c>
    </row>
    <row r="659" spans="18:18" x14ac:dyDescent="0.15">
      <c r="R659" s="62" t="str">
        <f>IF($N659="","",IF(OR(RawResults!$E$8="No",RawResults!$K$8="No"),"N/A",IF(VLOOKUP($N659,RawResults!$B$13:$P$199,12,FALSE)=0,"",VLOOKUP($N659,RawResults!$B$13:$P$199,12,FALSE))))</f>
        <v/>
      </c>
    </row>
    <row r="660" spans="18:18" x14ac:dyDescent="0.15">
      <c r="R660" s="62" t="str">
        <f>IF($N660="","",IF(OR(RawResults!$E$8="No",RawResults!$K$8="No"),"N/A",IF(VLOOKUP($N660,RawResults!$B$13:$P$199,12,FALSE)=0,"",VLOOKUP($N660,RawResults!$B$13:$P$199,12,FALSE))))</f>
        <v/>
      </c>
    </row>
    <row r="661" spans="18:18" x14ac:dyDescent="0.15">
      <c r="R661" s="62" t="str">
        <f>IF($N661="","",IF(OR(RawResults!$E$8="No",RawResults!$K$8="No"),"N/A",IF(VLOOKUP($N661,RawResults!$B$13:$P$199,12,FALSE)=0,"",VLOOKUP($N661,RawResults!$B$13:$P$199,12,FALSE))))</f>
        <v/>
      </c>
    </row>
    <row r="662" spans="18:18" x14ac:dyDescent="0.15">
      <c r="R662" s="62" t="str">
        <f>IF($N662="","",IF(OR(RawResults!$E$8="No",RawResults!$K$8="No"),"N/A",IF(VLOOKUP($N662,RawResults!$B$13:$P$199,12,FALSE)=0,"",VLOOKUP($N662,RawResults!$B$13:$P$199,12,FALSE))))</f>
        <v/>
      </c>
    </row>
    <row r="663" spans="18:18" x14ac:dyDescent="0.15">
      <c r="R663" s="62" t="str">
        <f>IF($N663="","",IF(OR(RawResults!$E$8="No",RawResults!$K$8="No"),"N/A",IF(VLOOKUP($N663,RawResults!$B$13:$P$199,12,FALSE)=0,"",VLOOKUP($N663,RawResults!$B$13:$P$199,12,FALSE))))</f>
        <v/>
      </c>
    </row>
    <row r="664" spans="18:18" x14ac:dyDescent="0.15">
      <c r="R664" s="62" t="str">
        <f>IF($N664="","",IF(OR(RawResults!$E$8="No",RawResults!$K$8="No"),"N/A",IF(VLOOKUP($N664,RawResults!$B$13:$P$199,12,FALSE)=0,"",VLOOKUP($N664,RawResults!$B$13:$P$199,12,FALSE))))</f>
        <v/>
      </c>
    </row>
    <row r="665" spans="18:18" x14ac:dyDescent="0.15">
      <c r="R665" s="62" t="str">
        <f>IF($N665="","",IF(OR(RawResults!$E$8="No",RawResults!$K$8="No"),"N/A",IF(VLOOKUP($N665,RawResults!$B$13:$P$199,12,FALSE)=0,"",VLOOKUP($N665,RawResults!$B$13:$P$199,12,FALSE))))</f>
        <v/>
      </c>
    </row>
    <row r="666" spans="18:18" x14ac:dyDescent="0.15">
      <c r="R666" s="62" t="str">
        <f>IF($N666="","",IF(OR(RawResults!$E$8="No",RawResults!$K$8="No"),"N/A",IF(VLOOKUP($N666,RawResults!$B$13:$P$199,12,FALSE)=0,"",VLOOKUP($N666,RawResults!$B$13:$P$199,12,FALSE))))</f>
        <v/>
      </c>
    </row>
    <row r="667" spans="18:18" x14ac:dyDescent="0.15">
      <c r="R667" s="62" t="str">
        <f>IF($N667="","",IF(OR(RawResults!$E$8="No",RawResults!$K$8="No"),"N/A",IF(VLOOKUP($N667,RawResults!$B$13:$P$199,12,FALSE)=0,"",VLOOKUP($N667,RawResults!$B$13:$P$199,12,FALSE))))</f>
        <v/>
      </c>
    </row>
    <row r="668" spans="18:18" x14ac:dyDescent="0.15">
      <c r="R668" s="62" t="str">
        <f>IF($N668="","",IF(OR(RawResults!$E$8="No",RawResults!$K$8="No"),"N/A",IF(VLOOKUP($N668,RawResults!$B$13:$P$199,12,FALSE)=0,"",VLOOKUP($N668,RawResults!$B$13:$P$199,12,FALSE))))</f>
        <v/>
      </c>
    </row>
    <row r="669" spans="18:18" x14ac:dyDescent="0.15">
      <c r="R669" s="62" t="str">
        <f>IF($N669="","",IF(OR(RawResults!$E$8="No",RawResults!$K$8="No"),"N/A",IF(VLOOKUP($N669,RawResults!$B$13:$P$199,12,FALSE)=0,"",VLOOKUP($N669,RawResults!$B$13:$P$199,12,FALSE))))</f>
        <v/>
      </c>
    </row>
    <row r="670" spans="18:18" x14ac:dyDescent="0.15">
      <c r="R670" s="62" t="str">
        <f>IF($N670="","",IF(OR(RawResults!$E$8="No",RawResults!$K$8="No"),"N/A",IF(VLOOKUP($N670,RawResults!$B$13:$P$199,12,FALSE)=0,"",VLOOKUP($N670,RawResults!$B$13:$P$199,12,FALSE))))</f>
        <v/>
      </c>
    </row>
    <row r="671" spans="18:18" x14ac:dyDescent="0.15">
      <c r="R671" s="62" t="str">
        <f>IF($N671="","",IF(OR(RawResults!$E$8="No",RawResults!$K$8="No"),"N/A",IF(VLOOKUP($N671,RawResults!$B$13:$P$199,12,FALSE)=0,"",VLOOKUP($N671,RawResults!$B$13:$P$199,12,FALSE))))</f>
        <v/>
      </c>
    </row>
    <row r="672" spans="18:18" x14ac:dyDescent="0.15">
      <c r="R672" s="62" t="str">
        <f>IF($N672="","",IF(OR(RawResults!$E$8="No",RawResults!$K$8="No"),"N/A",IF(VLOOKUP($N672,RawResults!$B$13:$P$199,12,FALSE)=0,"",VLOOKUP($N672,RawResults!$B$13:$P$199,12,FALSE))))</f>
        <v/>
      </c>
    </row>
    <row r="673" spans="18:18" x14ac:dyDescent="0.15">
      <c r="R673" s="62" t="str">
        <f>IF($N673="","",IF(OR(RawResults!$E$8="No",RawResults!$K$8="No"),"N/A",IF(VLOOKUP($N673,RawResults!$B$13:$P$199,12,FALSE)=0,"",VLOOKUP($N673,RawResults!$B$13:$P$199,12,FALSE))))</f>
        <v/>
      </c>
    </row>
    <row r="674" spans="18:18" x14ac:dyDescent="0.15">
      <c r="R674" s="62" t="str">
        <f>IF($N674="","",IF(OR(RawResults!$E$8="No",RawResults!$K$8="No"),"N/A",IF(VLOOKUP($N674,RawResults!$B$13:$P$199,12,FALSE)=0,"",VLOOKUP($N674,RawResults!$B$13:$P$199,12,FALSE))))</f>
        <v/>
      </c>
    </row>
    <row r="675" spans="18:18" x14ac:dyDescent="0.15">
      <c r="R675" s="62" t="str">
        <f>IF($N675="","",IF(OR(RawResults!$E$8="No",RawResults!$K$8="No"),"N/A",IF(VLOOKUP($N675,RawResults!$B$13:$P$199,12,FALSE)=0,"",VLOOKUP($N675,RawResults!$B$13:$P$199,12,FALSE))))</f>
        <v/>
      </c>
    </row>
    <row r="676" spans="18:18" x14ac:dyDescent="0.15">
      <c r="R676" s="62" t="str">
        <f>IF($N676="","",IF(OR(RawResults!$E$8="No",RawResults!$K$8="No"),"N/A",IF(VLOOKUP($N676,RawResults!$B$13:$P$199,12,FALSE)=0,"",VLOOKUP($N676,RawResults!$B$13:$P$199,12,FALSE))))</f>
        <v/>
      </c>
    </row>
    <row r="677" spans="18:18" x14ac:dyDescent="0.15">
      <c r="R677" s="62" t="str">
        <f>IF($N677="","",IF(OR(RawResults!$E$8="No",RawResults!$K$8="No"),"N/A",IF(VLOOKUP($N677,RawResults!$B$13:$P$199,12,FALSE)=0,"",VLOOKUP($N677,RawResults!$B$13:$P$199,12,FALSE))))</f>
        <v/>
      </c>
    </row>
    <row r="678" spans="18:18" x14ac:dyDescent="0.15">
      <c r="R678" s="62" t="str">
        <f>IF($N678="","",IF(OR(RawResults!$E$8="No",RawResults!$K$8="No"),"N/A",IF(VLOOKUP($N678,RawResults!$B$13:$P$199,12,FALSE)=0,"",VLOOKUP($N678,RawResults!$B$13:$P$199,12,FALSE))))</f>
        <v/>
      </c>
    </row>
    <row r="679" spans="18:18" x14ac:dyDescent="0.15">
      <c r="R679" s="62" t="str">
        <f>IF($N679="","",IF(OR(RawResults!$E$8="No",RawResults!$K$8="No"),"N/A",IF(VLOOKUP($N679,RawResults!$B$13:$P$199,12,FALSE)=0,"",VLOOKUP($N679,RawResults!$B$13:$P$199,12,FALSE))))</f>
        <v/>
      </c>
    </row>
    <row r="680" spans="18:18" x14ac:dyDescent="0.15">
      <c r="R680" s="62" t="str">
        <f>IF($N680="","",IF(OR(RawResults!$E$8="No",RawResults!$K$8="No"),"N/A",IF(VLOOKUP($N680,RawResults!$B$13:$P$199,12,FALSE)=0,"",VLOOKUP($N680,RawResults!$B$13:$P$199,12,FALSE))))</f>
        <v/>
      </c>
    </row>
    <row r="681" spans="18:18" x14ac:dyDescent="0.15">
      <c r="R681" s="62" t="str">
        <f>IF($N681="","",IF(OR(RawResults!$E$8="No",RawResults!$K$8="No"),"N/A",IF(VLOOKUP($N681,RawResults!$B$13:$P$199,12,FALSE)=0,"",VLOOKUP($N681,RawResults!$B$13:$P$199,12,FALSE))))</f>
        <v/>
      </c>
    </row>
    <row r="682" spans="18:18" x14ac:dyDescent="0.15">
      <c r="R682" s="62" t="str">
        <f>IF($N682="","",IF(OR(RawResults!$E$8="No",RawResults!$K$8="No"),"N/A",IF(VLOOKUP($N682,RawResults!$B$13:$P$199,12,FALSE)=0,"",VLOOKUP($N682,RawResults!$B$13:$P$199,12,FALSE))))</f>
        <v/>
      </c>
    </row>
    <row r="683" spans="18:18" x14ac:dyDescent="0.15">
      <c r="R683" s="62" t="str">
        <f>IF($N683="","",IF(OR(RawResults!$E$8="No",RawResults!$K$8="No"),"N/A",IF(VLOOKUP($N683,RawResults!$B$13:$P$199,12,FALSE)=0,"",VLOOKUP($N683,RawResults!$B$13:$P$199,12,FALSE))))</f>
        <v/>
      </c>
    </row>
    <row r="684" spans="18:18" x14ac:dyDescent="0.15">
      <c r="R684" s="62" t="str">
        <f>IF($N684="","",IF(OR(RawResults!$E$8="No",RawResults!$K$8="No"),"N/A",IF(VLOOKUP($N684,RawResults!$B$13:$P$199,12,FALSE)=0,"",VLOOKUP($N684,RawResults!$B$13:$P$199,12,FALSE))))</f>
        <v/>
      </c>
    </row>
    <row r="685" spans="18:18" x14ac:dyDescent="0.15">
      <c r="R685" s="62" t="str">
        <f>IF($N685="","",IF(OR(RawResults!$E$8="No",RawResults!$K$8="No"),"N/A",IF(VLOOKUP($N685,RawResults!$B$13:$P$199,12,FALSE)=0,"",VLOOKUP($N685,RawResults!$B$13:$P$199,12,FALSE))))</f>
        <v/>
      </c>
    </row>
    <row r="686" spans="18:18" x14ac:dyDescent="0.15">
      <c r="R686" s="62" t="str">
        <f>IF($N686="","",IF(OR(RawResults!$E$8="No",RawResults!$K$8="No"),"N/A",IF(VLOOKUP($N686,RawResults!$B$13:$P$199,12,FALSE)=0,"",VLOOKUP($N686,RawResults!$B$13:$P$199,12,FALSE))))</f>
        <v/>
      </c>
    </row>
    <row r="687" spans="18:18" x14ac:dyDescent="0.15">
      <c r="R687" s="62" t="str">
        <f>IF($N687="","",IF(OR(RawResults!$E$8="No",RawResults!$K$8="No"),"N/A",IF(VLOOKUP($N687,RawResults!$B$13:$P$199,12,FALSE)=0,"",VLOOKUP($N687,RawResults!$B$13:$P$199,12,FALSE))))</f>
        <v/>
      </c>
    </row>
    <row r="688" spans="18:18" x14ac:dyDescent="0.15">
      <c r="R688" s="62" t="str">
        <f>IF($N688="","",IF(OR(RawResults!$E$8="No",RawResults!$K$8="No"),"N/A",IF(VLOOKUP($N688,RawResults!$B$13:$P$199,12,FALSE)=0,"",VLOOKUP($N688,RawResults!$B$13:$P$199,12,FALSE))))</f>
        <v/>
      </c>
    </row>
    <row r="689" spans="18:18" x14ac:dyDescent="0.15">
      <c r="R689" s="62" t="str">
        <f>IF($N689="","",IF(OR(RawResults!$E$8="No",RawResults!$K$8="No"),"N/A",IF(VLOOKUP($N689,RawResults!$B$13:$P$199,12,FALSE)=0,"",VLOOKUP($N689,RawResults!$B$13:$P$199,12,FALSE))))</f>
        <v/>
      </c>
    </row>
    <row r="690" spans="18:18" x14ac:dyDescent="0.15">
      <c r="R690" s="62" t="str">
        <f>IF($N690="","",IF(OR(RawResults!$E$8="No",RawResults!$K$8="No"),"N/A",IF(VLOOKUP($N690,RawResults!$B$13:$P$199,12,FALSE)=0,"",VLOOKUP($N690,RawResults!$B$13:$P$199,12,FALSE))))</f>
        <v/>
      </c>
    </row>
    <row r="691" spans="18:18" x14ac:dyDescent="0.15">
      <c r="R691" s="62" t="str">
        <f>IF($N691="","",IF(OR(RawResults!$E$8="No",RawResults!$K$8="No"),"N/A",IF(VLOOKUP($N691,RawResults!$B$13:$P$199,12,FALSE)=0,"",VLOOKUP($N691,RawResults!$B$13:$P$199,12,FALSE))))</f>
        <v/>
      </c>
    </row>
    <row r="692" spans="18:18" x14ac:dyDescent="0.15">
      <c r="R692" s="62" t="str">
        <f>IF($N692="","",IF(OR(RawResults!$E$8="No",RawResults!$K$8="No"),"N/A",IF(VLOOKUP($N692,RawResults!$B$13:$P$199,12,FALSE)=0,"",VLOOKUP($N692,RawResults!$B$13:$P$199,12,FALSE))))</f>
        <v/>
      </c>
    </row>
    <row r="693" spans="18:18" x14ac:dyDescent="0.15">
      <c r="R693" s="62" t="str">
        <f>IF($N693="","",IF(OR(RawResults!$E$8="No",RawResults!$K$8="No"),"N/A",IF(VLOOKUP($N693,RawResults!$B$13:$P$199,12,FALSE)=0,"",VLOOKUP($N693,RawResults!$B$13:$P$199,12,FALSE))))</f>
        <v/>
      </c>
    </row>
    <row r="694" spans="18:18" x14ac:dyDescent="0.15">
      <c r="R694" s="62" t="str">
        <f>IF($N694="","",IF(OR(RawResults!$E$8="No",RawResults!$K$8="No"),"N/A",IF(VLOOKUP($N694,RawResults!$B$13:$P$199,12,FALSE)=0,"",VLOOKUP($N694,RawResults!$B$13:$P$199,12,FALSE))))</f>
        <v/>
      </c>
    </row>
    <row r="695" spans="18:18" x14ac:dyDescent="0.15">
      <c r="R695" s="62" t="str">
        <f>IF($N695="","",IF(OR(RawResults!$E$8="No",RawResults!$K$8="No"),"N/A",IF(VLOOKUP($N695,RawResults!$B$13:$P$199,12,FALSE)=0,"",VLOOKUP($N695,RawResults!$B$13:$P$199,12,FALSE))))</f>
        <v/>
      </c>
    </row>
    <row r="696" spans="18:18" x14ac:dyDescent="0.15">
      <c r="R696" s="62" t="str">
        <f>IF($N696="","",IF(OR(RawResults!$E$8="No",RawResults!$K$8="No"),"N/A",IF(VLOOKUP($N696,RawResults!$B$13:$P$199,12,FALSE)=0,"",VLOOKUP($N696,RawResults!$B$13:$P$199,12,FALSE))))</f>
        <v/>
      </c>
    </row>
    <row r="697" spans="18:18" x14ac:dyDescent="0.15">
      <c r="R697" s="62" t="str">
        <f>IF($N697="","",IF(OR(RawResults!$E$8="No",RawResults!$K$8="No"),"N/A",IF(VLOOKUP($N697,RawResults!$B$13:$P$199,12,FALSE)=0,"",VLOOKUP($N697,RawResults!$B$13:$P$199,12,FALSE))))</f>
        <v/>
      </c>
    </row>
    <row r="698" spans="18:18" x14ac:dyDescent="0.15">
      <c r="R698" s="62" t="str">
        <f>IF($N698="","",IF(OR(RawResults!$E$8="No",RawResults!$K$8="No"),"N/A",IF(VLOOKUP($N698,RawResults!$B$13:$P$199,12,FALSE)=0,"",VLOOKUP($N698,RawResults!$B$13:$P$199,12,FALSE))))</f>
        <v/>
      </c>
    </row>
    <row r="699" spans="18:18" x14ac:dyDescent="0.15">
      <c r="R699" s="62" t="str">
        <f>IF($N699="","",IF(OR(RawResults!$E$8="No",RawResults!$K$8="No"),"N/A",IF(VLOOKUP($N699,RawResults!$B$13:$P$199,12,FALSE)=0,"",VLOOKUP($N699,RawResults!$B$13:$P$199,12,FALSE))))</f>
        <v/>
      </c>
    </row>
    <row r="700" spans="18:18" x14ac:dyDescent="0.15">
      <c r="R700" s="62" t="str">
        <f>IF($N700="","",IF(OR(RawResults!$E$8="No",RawResults!$K$8="No"),"N/A",IF(VLOOKUP($N700,RawResults!$B$13:$P$199,12,FALSE)=0,"",VLOOKUP($N700,RawResults!$B$13:$P$199,12,FALSE))))</f>
        <v/>
      </c>
    </row>
    <row r="701" spans="18:18" x14ac:dyDescent="0.15">
      <c r="R701" s="62" t="str">
        <f>IF($N701="","",IF(OR(RawResults!$E$8="No",RawResults!$K$8="No"),"N/A",IF(VLOOKUP($N701,RawResults!$B$13:$P$199,12,FALSE)=0,"",VLOOKUP($N701,RawResults!$B$13:$P$199,12,FALSE))))</f>
        <v/>
      </c>
    </row>
    <row r="702" spans="18:18" x14ac:dyDescent="0.15">
      <c r="R702" s="62" t="str">
        <f>IF($N702="","",IF(OR(RawResults!$E$8="No",RawResults!$K$8="No"),"N/A",IF(VLOOKUP($N702,RawResults!$B$13:$P$199,12,FALSE)=0,"",VLOOKUP($N702,RawResults!$B$13:$P$199,12,FALSE))))</f>
        <v/>
      </c>
    </row>
    <row r="703" spans="18:18" x14ac:dyDescent="0.15">
      <c r="R703" s="62" t="str">
        <f>IF($N703="","",IF(OR(RawResults!$E$8="No",RawResults!$K$8="No"),"N/A",IF(VLOOKUP($N703,RawResults!$B$13:$P$199,12,FALSE)=0,"",VLOOKUP($N703,RawResults!$B$13:$P$199,12,FALSE))))</f>
        <v/>
      </c>
    </row>
    <row r="704" spans="18:18" x14ac:dyDescent="0.15">
      <c r="R704" s="62" t="str">
        <f>IF($N704="","",IF(OR(RawResults!$E$8="No",RawResults!$K$8="No"),"N/A",IF(VLOOKUP($N704,RawResults!$B$13:$P$199,12,FALSE)=0,"",VLOOKUP($N704,RawResults!$B$13:$P$199,12,FALSE))))</f>
        <v/>
      </c>
    </row>
    <row r="705" spans="18:18" x14ac:dyDescent="0.15">
      <c r="R705" s="62" t="str">
        <f>IF($N705="","",IF(OR(RawResults!$E$8="No",RawResults!$K$8="No"),"N/A",IF(VLOOKUP($N705,RawResults!$B$13:$P$199,12,FALSE)=0,"",VLOOKUP($N705,RawResults!$B$13:$P$199,12,FALSE))))</f>
        <v/>
      </c>
    </row>
    <row r="706" spans="18:18" x14ac:dyDescent="0.15">
      <c r="R706" s="62" t="str">
        <f>IF($N706="","",IF(OR(RawResults!$E$8="No",RawResults!$K$8="No"),"N/A",IF(VLOOKUP($N706,RawResults!$B$13:$P$199,12,FALSE)=0,"",VLOOKUP($N706,RawResults!$B$13:$P$199,12,FALSE))))</f>
        <v/>
      </c>
    </row>
    <row r="707" spans="18:18" x14ac:dyDescent="0.15">
      <c r="R707" s="62" t="str">
        <f>IF($N707="","",IF(OR(RawResults!$E$8="No",RawResults!$K$8="No"),"N/A",IF(VLOOKUP($N707,RawResults!$B$13:$P$199,12,FALSE)=0,"",VLOOKUP($N707,RawResults!$B$13:$P$199,12,FALSE))))</f>
        <v/>
      </c>
    </row>
    <row r="708" spans="18:18" x14ac:dyDescent="0.15">
      <c r="R708" s="62" t="str">
        <f>IF($N708="","",IF(OR(RawResults!$E$8="No",RawResults!$K$8="No"),"N/A",IF(VLOOKUP($N708,RawResults!$B$13:$P$199,12,FALSE)=0,"",VLOOKUP($N708,RawResults!$B$13:$P$199,12,FALSE))))</f>
        <v/>
      </c>
    </row>
    <row r="709" spans="18:18" x14ac:dyDescent="0.15">
      <c r="R709" s="62" t="str">
        <f>IF($N709="","",IF(OR(RawResults!$E$8="No",RawResults!$K$8="No"),"N/A",IF(VLOOKUP($N709,RawResults!$B$13:$P$199,12,FALSE)=0,"",VLOOKUP($N709,RawResults!$B$13:$P$199,12,FALSE))))</f>
        <v/>
      </c>
    </row>
    <row r="710" spans="18:18" x14ac:dyDescent="0.15">
      <c r="R710" s="62" t="str">
        <f>IF($N710="","",IF(OR(RawResults!$E$8="No",RawResults!$K$8="No"),"N/A",IF(VLOOKUP($N710,RawResults!$B$13:$P$199,12,FALSE)=0,"",VLOOKUP($N710,RawResults!$B$13:$P$199,12,FALSE))))</f>
        <v/>
      </c>
    </row>
    <row r="711" spans="18:18" x14ac:dyDescent="0.15">
      <c r="R711" s="62" t="str">
        <f>IF($N711="","",IF(OR(RawResults!$E$8="No",RawResults!$K$8="No"),"N/A",IF(VLOOKUP($N711,RawResults!$B$13:$P$199,12,FALSE)=0,"",VLOOKUP($N711,RawResults!$B$13:$P$199,12,FALSE))))</f>
        <v/>
      </c>
    </row>
    <row r="712" spans="18:18" x14ac:dyDescent="0.15">
      <c r="R712" s="62" t="str">
        <f>IF($N712="","",IF(OR(RawResults!$E$8="No",RawResults!$K$8="No"),"N/A",IF(VLOOKUP($N712,RawResults!$B$13:$P$199,12,FALSE)=0,"",VLOOKUP($N712,RawResults!$B$13:$P$199,12,FALSE))))</f>
        <v/>
      </c>
    </row>
    <row r="713" spans="18:18" x14ac:dyDescent="0.15">
      <c r="R713" s="62" t="str">
        <f>IF($N713="","",IF(OR(RawResults!$E$8="No",RawResults!$K$8="No"),"N/A",IF(VLOOKUP($N713,RawResults!$B$13:$P$199,12,FALSE)=0,"",VLOOKUP($N713,RawResults!$B$13:$P$199,12,FALSE))))</f>
        <v/>
      </c>
    </row>
    <row r="714" spans="18:18" x14ac:dyDescent="0.15">
      <c r="R714" s="62" t="str">
        <f>IF($N714="","",IF(OR(RawResults!$E$8="No",RawResults!$K$8="No"),"N/A",IF(VLOOKUP($N714,RawResults!$B$13:$P$199,12,FALSE)=0,"",VLOOKUP($N714,RawResults!$B$13:$P$199,12,FALSE))))</f>
        <v/>
      </c>
    </row>
    <row r="715" spans="18:18" x14ac:dyDescent="0.15">
      <c r="R715" s="62" t="str">
        <f>IF($N715="","",IF(OR(RawResults!$E$8="No",RawResults!$K$8="No"),"N/A",IF(VLOOKUP($N715,RawResults!$B$13:$P$199,12,FALSE)=0,"",VLOOKUP($N715,RawResults!$B$13:$P$199,12,FALSE))))</f>
        <v/>
      </c>
    </row>
    <row r="716" spans="18:18" x14ac:dyDescent="0.15">
      <c r="R716" s="62" t="str">
        <f>IF($N716="","",IF(OR(RawResults!$E$8="No",RawResults!$K$8="No"),"N/A",IF(VLOOKUP($N716,RawResults!$B$13:$P$199,12,FALSE)=0,"",VLOOKUP($N716,RawResults!$B$13:$P$199,12,FALSE))))</f>
        <v/>
      </c>
    </row>
    <row r="717" spans="18:18" x14ac:dyDescent="0.15">
      <c r="R717" s="62" t="str">
        <f>IF($N717="","",IF(OR(RawResults!$E$8="No",RawResults!$K$8="No"),"N/A",IF(VLOOKUP($N717,RawResults!$B$13:$P$199,12,FALSE)=0,"",VLOOKUP($N717,RawResults!$B$13:$P$199,12,FALSE))))</f>
        <v/>
      </c>
    </row>
    <row r="718" spans="18:18" x14ac:dyDescent="0.15">
      <c r="R718" s="62" t="str">
        <f>IF($N718="","",IF(OR(RawResults!$E$8="No",RawResults!$K$8="No"),"N/A",IF(VLOOKUP($N718,RawResults!$B$13:$P$199,12,FALSE)=0,"",VLOOKUP($N718,RawResults!$B$13:$P$199,12,FALSE))))</f>
        <v/>
      </c>
    </row>
    <row r="719" spans="18:18" x14ac:dyDescent="0.15">
      <c r="R719" s="62" t="str">
        <f>IF($N719="","",IF(OR(RawResults!$E$8="No",RawResults!$K$8="No"),"N/A",IF(VLOOKUP($N719,RawResults!$B$13:$P$199,12,FALSE)=0,"",VLOOKUP($N719,RawResults!$B$13:$P$199,12,FALSE))))</f>
        <v/>
      </c>
    </row>
    <row r="720" spans="18:18" x14ac:dyDescent="0.15">
      <c r="R720" s="62" t="str">
        <f>IF($N720="","",IF(OR(RawResults!$E$8="No",RawResults!$K$8="No"),"N/A",IF(VLOOKUP($N720,RawResults!$B$13:$P$199,12,FALSE)=0,"",VLOOKUP($N720,RawResults!$B$13:$P$199,12,FALSE))))</f>
        <v/>
      </c>
    </row>
    <row r="721" spans="18:18" x14ac:dyDescent="0.15">
      <c r="R721" s="62" t="str">
        <f>IF($N721="","",IF(OR(RawResults!$E$8="No",RawResults!$K$8="No"),"N/A",IF(VLOOKUP($N721,RawResults!$B$13:$P$199,12,FALSE)=0,"",VLOOKUP($N721,RawResults!$B$13:$P$199,12,FALSE))))</f>
        <v/>
      </c>
    </row>
    <row r="722" spans="18:18" x14ac:dyDescent="0.15">
      <c r="R722" s="62" t="str">
        <f>IF($N722="","",IF(OR(RawResults!$E$8="No",RawResults!$K$8="No"),"N/A",IF(VLOOKUP($N722,RawResults!$B$13:$P$199,12,FALSE)=0,"",VLOOKUP($N722,RawResults!$B$13:$P$199,12,FALSE))))</f>
        <v/>
      </c>
    </row>
    <row r="723" spans="18:18" x14ac:dyDescent="0.15">
      <c r="R723" s="62" t="str">
        <f>IF($N723="","",IF(OR(RawResults!$E$8="No",RawResults!$K$8="No"),"N/A",IF(VLOOKUP($N723,RawResults!$B$13:$P$199,12,FALSE)=0,"",VLOOKUP($N723,RawResults!$B$13:$P$199,12,FALSE))))</f>
        <v/>
      </c>
    </row>
  </sheetData>
  <sheetProtection algorithmName="SHA-512" hashValue="Lz4kENJO2olVsSIXDs4lJZT4vUxM9zMJqP0OkK9N9UdvEPVjHctKbCzx6vMKshfaFgXd9EDARKuh0OL5i+7H9A==" saltValue="RNhuBvsvA1aCm7sS22TykQ==" spinCount="100000" sheet="1" autoFilter="0"/>
  <mergeCells count="1">
    <mergeCell ref="R1:R2"/>
  </mergeCells>
  <dataValidations count="2">
    <dataValidation type="list" allowBlank="1" showInputMessage="1" showErrorMessage="1" sqref="F1" xr:uid="{00000000-0002-0000-0000-000000000000}">
      <formula1>#REF!</formula1>
    </dataValidation>
    <dataValidation type="list" allowBlank="1" showInputMessage="1" showErrorMessage="1" sqref="G1" xr:uid="{00000000-0002-0000-0000-000001000000}">
      <formula1>#REF!</formula1>
    </dataValidation>
  </dataValidations>
  <pageMargins left="0.74803149606299213" right="0.74803149606299213" top="0.98425196850393704" bottom="0.98425196850393704" header="0.51181102362204722" footer="0.51181102362204722"/>
  <pageSetup paperSize="9" scale="72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E199"/>
  <sheetViews>
    <sheetView tabSelected="1" zoomScaleNormal="100" zoomScaleSheetLayoutView="100" workbookViewId="0">
      <pane xSplit="4" ySplit="12" topLeftCell="E13" activePane="bottomRight" state="frozen"/>
      <selection activeCell="R15" sqref="R15"/>
      <selection pane="topRight" activeCell="R15" sqref="R15"/>
      <selection pane="bottomLeft" activeCell="R15" sqref="R15"/>
      <selection pane="bottomRight" activeCell="E9" sqref="E9"/>
    </sheetView>
  </sheetViews>
  <sheetFormatPr baseColWidth="10" defaultColWidth="9.1640625" defaultRowHeight="13" x14ac:dyDescent="0.15"/>
  <cols>
    <col min="1" max="1" width="5.6640625" customWidth="1"/>
    <col min="2" max="2" width="14.5" style="13" customWidth="1"/>
    <col min="3" max="3" width="28" style="39" customWidth="1"/>
    <col min="4" max="4" width="8.33203125" customWidth="1"/>
    <col min="5" max="5" width="7.5" style="15" customWidth="1"/>
    <col min="6" max="6" width="7.33203125" style="15" customWidth="1"/>
    <col min="7" max="8" width="7" style="15" customWidth="1"/>
    <col min="9" max="9" width="7.33203125" style="15" customWidth="1"/>
    <col min="10" max="10" width="7.83203125" style="15" customWidth="1"/>
    <col min="11" max="11" width="7.33203125" style="15" customWidth="1"/>
    <col min="12" max="12" width="10" style="15" customWidth="1"/>
    <col min="13" max="13" width="7.5" style="15" customWidth="1"/>
    <col min="14" max="14" width="9.1640625" style="15" customWidth="1"/>
    <col min="15" max="15" width="9.5" style="15" customWidth="1"/>
    <col min="16" max="16" width="37.6640625" style="15" customWidth="1"/>
    <col min="17" max="24" width="6.6640625" customWidth="1"/>
    <col min="27" max="27" width="9.1640625" hidden="1" customWidth="1"/>
    <col min="28" max="31" width="9.1640625" style="64" hidden="1" customWidth="1"/>
  </cols>
  <sheetData>
    <row r="1" spans="1:31" ht="14.75" customHeight="1" x14ac:dyDescent="0.15">
      <c r="B1" s="45" t="s">
        <v>4</v>
      </c>
      <c r="C1" s="46" t="str">
        <f>IF(StudentOne!$J$3="","",StudentOne!$J$3)</f>
        <v/>
      </c>
      <c r="D1" s="41" t="s">
        <v>3</v>
      </c>
      <c r="E1" s="28" t="s">
        <v>5</v>
      </c>
      <c r="F1" s="24" t="s">
        <v>6</v>
      </c>
      <c r="G1" s="24" t="s">
        <v>45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6" t="s">
        <v>12</v>
      </c>
      <c r="O1" s="16"/>
    </row>
    <row r="2" spans="1:31" ht="14.75" customHeight="1" x14ac:dyDescent="0.15">
      <c r="B2" s="45" t="s">
        <v>13</v>
      </c>
      <c r="C2" s="52"/>
      <c r="D2" s="42" t="s">
        <v>14</v>
      </c>
      <c r="E2" s="29"/>
      <c r="F2" s="25"/>
      <c r="G2" s="25"/>
      <c r="H2" s="25"/>
      <c r="I2" s="25">
        <v>49.5</v>
      </c>
      <c r="J2" s="25">
        <v>64.5</v>
      </c>
      <c r="K2" s="25">
        <v>74.5</v>
      </c>
      <c r="L2" s="25">
        <v>84.5</v>
      </c>
      <c r="M2" s="27"/>
      <c r="O2" s="18"/>
      <c r="P2" s="18"/>
    </row>
    <row r="3" spans="1:31" x14ac:dyDescent="0.15">
      <c r="B3" s="45" t="s">
        <v>55</v>
      </c>
      <c r="C3" s="52"/>
      <c r="D3" s="43" t="s">
        <v>15</v>
      </c>
      <c r="E3" s="30">
        <f>COUNTIF($M$13:$M$199,"&gt; ")-SUM(F3:$L$3)</f>
        <v>0</v>
      </c>
      <c r="F3" s="31">
        <f t="shared" ref="F3:L3" si="0">COUNTIF($M$13:$M$199,F$1)</f>
        <v>0</v>
      </c>
      <c r="G3" s="31">
        <f t="shared" si="0"/>
        <v>0</v>
      </c>
      <c r="H3" s="31">
        <f t="shared" si="0"/>
        <v>0</v>
      </c>
      <c r="I3" s="31">
        <f t="shared" si="0"/>
        <v>0</v>
      </c>
      <c r="J3" s="31">
        <f t="shared" si="0"/>
        <v>0</v>
      </c>
      <c r="K3" s="31">
        <f t="shared" si="0"/>
        <v>0</v>
      </c>
      <c r="L3" s="31">
        <f t="shared" si="0"/>
        <v>0</v>
      </c>
      <c r="M3" s="32">
        <f>SUM(E3:L3)</f>
        <v>0</v>
      </c>
      <c r="O3" s="18"/>
      <c r="P3" s="18"/>
      <c r="AB3" s="64" t="s">
        <v>19</v>
      </c>
      <c r="AD3" s="64" t="s">
        <v>28</v>
      </c>
      <c r="AE3" s="64" t="s">
        <v>28</v>
      </c>
    </row>
    <row r="4" spans="1:31" ht="14" x14ac:dyDescent="0.15">
      <c r="B4" s="45" t="s">
        <v>56</v>
      </c>
      <c r="C4" s="47" t="str">
        <f>IF(StudentOne!$K$3="","",StudentOne!$K$3)</f>
        <v/>
      </c>
      <c r="D4" s="43"/>
      <c r="E4" s="33">
        <f>IF($M$3=0,0,E3/$M$3)</f>
        <v>0</v>
      </c>
      <c r="F4" s="34">
        <f>IF($M$3=0,0,F3/$M$3)</f>
        <v>0</v>
      </c>
      <c r="G4" s="34">
        <f t="shared" ref="G4:L4" si="1">IF($M$3=0,0,G3/$M$3)</f>
        <v>0</v>
      </c>
      <c r="H4" s="34">
        <f t="shared" si="1"/>
        <v>0</v>
      </c>
      <c r="I4" s="34">
        <f t="shared" si="1"/>
        <v>0</v>
      </c>
      <c r="J4" s="34">
        <f t="shared" si="1"/>
        <v>0</v>
      </c>
      <c r="K4" s="34">
        <f t="shared" si="1"/>
        <v>0</v>
      </c>
      <c r="L4" s="34">
        <f t="shared" si="1"/>
        <v>0</v>
      </c>
      <c r="M4" s="35">
        <f>SUM(E4:L4)</f>
        <v>0</v>
      </c>
      <c r="O4" s="18"/>
      <c r="P4" s="18"/>
      <c r="AB4" s="64" t="s">
        <v>29</v>
      </c>
      <c r="AD4" s="64" t="s">
        <v>30</v>
      </c>
      <c r="AE4" s="64" t="s">
        <v>30</v>
      </c>
    </row>
    <row r="5" spans="1:31" ht="15" thickBot="1" x14ac:dyDescent="0.2">
      <c r="B5" s="45" t="s">
        <v>0</v>
      </c>
      <c r="C5" s="47" t="str">
        <f>IF(StudentOne!$L$3="","",StudentOne!$L$3)</f>
        <v/>
      </c>
      <c r="D5" s="44"/>
      <c r="E5" s="36" t="str">
        <f>IF($M$3=0,"",IF(E3/$M$3&gt;0.5,"Query","OK"))</f>
        <v/>
      </c>
      <c r="F5" s="37" t="str">
        <f>IF($M$3=0,"",IF(F3/$M$3&gt;0.5,"Query","OK"))</f>
        <v/>
      </c>
      <c r="G5" s="37" t="str">
        <f t="shared" ref="G5:L5" si="2">IF($M$3=0,"",IF(G3/$M$3&gt;0.5,"Query","OK"))</f>
        <v/>
      </c>
      <c r="H5" s="37" t="str">
        <f t="shared" si="2"/>
        <v/>
      </c>
      <c r="I5" s="37" t="str">
        <f t="shared" si="2"/>
        <v/>
      </c>
      <c r="J5" s="37" t="str">
        <f t="shared" si="2"/>
        <v/>
      </c>
      <c r="K5" s="37" t="str">
        <f t="shared" si="2"/>
        <v/>
      </c>
      <c r="L5" s="37" t="str">
        <f t="shared" si="2"/>
        <v/>
      </c>
      <c r="M5" s="38"/>
      <c r="N5" s="19"/>
      <c r="O5" s="19"/>
      <c r="P5" s="20"/>
      <c r="AD5" s="64" t="s">
        <v>31</v>
      </c>
      <c r="AE5" s="64" t="s">
        <v>31</v>
      </c>
    </row>
    <row r="6" spans="1:31" ht="15" thickBot="1" x14ac:dyDescent="0.2">
      <c r="B6" s="45" t="s">
        <v>16</v>
      </c>
      <c r="C6" s="47" t="str">
        <f>IF(StudentOne!G3="","",StudentOne!G3)</f>
        <v/>
      </c>
      <c r="F6" s="16"/>
      <c r="G6" s="16"/>
      <c r="H6" s="16"/>
      <c r="I6" s="16"/>
      <c r="J6" s="16"/>
      <c r="K6" s="16"/>
      <c r="L6" s="16"/>
      <c r="M6" s="16"/>
      <c r="N6" s="16"/>
      <c r="O6" s="16"/>
      <c r="AB6" s="64" t="s">
        <v>7</v>
      </c>
      <c r="AD6" s="64" t="s">
        <v>32</v>
      </c>
      <c r="AE6" s="64" t="s">
        <v>32</v>
      </c>
    </row>
    <row r="7" spans="1:31" ht="15" thickBot="1" x14ac:dyDescent="0.2">
      <c r="B7" s="53" t="s">
        <v>17</v>
      </c>
      <c r="C7" s="57" t="s">
        <v>61</v>
      </c>
      <c r="E7" s="66" t="s">
        <v>59</v>
      </c>
      <c r="F7" s="67"/>
      <c r="G7" s="67"/>
      <c r="H7" s="67"/>
      <c r="I7" s="68"/>
      <c r="J7" s="69"/>
      <c r="K7" s="5"/>
      <c r="L7" s="5"/>
      <c r="M7" s="16"/>
      <c r="N7" s="16"/>
      <c r="O7" s="16"/>
      <c r="P7" s="17"/>
      <c r="AB7" s="64" t="s">
        <v>33</v>
      </c>
      <c r="AE7" s="64" t="s">
        <v>34</v>
      </c>
    </row>
    <row r="8" spans="1:31" ht="15" thickBot="1" x14ac:dyDescent="0.2">
      <c r="B8" s="53" t="s">
        <v>18</v>
      </c>
      <c r="C8" s="57" t="s">
        <v>61</v>
      </c>
      <c r="E8" s="70" t="s">
        <v>19</v>
      </c>
      <c r="F8" s="16"/>
      <c r="G8" s="16"/>
      <c r="H8" s="16"/>
      <c r="K8" s="5"/>
      <c r="L8" s="5"/>
      <c r="M8" s="16"/>
      <c r="N8" s="16"/>
      <c r="O8" s="16"/>
      <c r="P8" s="17"/>
      <c r="AD8" s="64" t="s">
        <v>41</v>
      </c>
    </row>
    <row r="9" spans="1:31" ht="6" customHeight="1" x14ac:dyDescent="0.15"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AB9" s="64" t="s">
        <v>11</v>
      </c>
      <c r="AD9" s="64" t="s">
        <v>42</v>
      </c>
    </row>
    <row r="10" spans="1:31" x14ac:dyDescent="0.15">
      <c r="B10"/>
      <c r="D10" s="1" t="s">
        <v>20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23">
        <f>SUM(E10:J10)</f>
        <v>0</v>
      </c>
      <c r="L10" s="5"/>
      <c r="M10" s="5"/>
      <c r="N10" s="5"/>
      <c r="O10" s="5"/>
      <c r="P10"/>
      <c r="AB10" s="64" t="s">
        <v>10</v>
      </c>
      <c r="AD10" s="64" t="s">
        <v>43</v>
      </c>
    </row>
    <row r="11" spans="1:31" x14ac:dyDescent="0.15">
      <c r="B11" s="6"/>
      <c r="C11" s="40"/>
      <c r="D11" s="1" t="s">
        <v>21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L11"/>
      <c r="M11"/>
      <c r="N11"/>
      <c r="O11"/>
      <c r="P11" s="2"/>
      <c r="AB11" s="64" t="s">
        <v>9</v>
      </c>
      <c r="AD11" s="64" t="s">
        <v>44</v>
      </c>
    </row>
    <row r="12" spans="1:31" ht="42" x14ac:dyDescent="0.15">
      <c r="A12" s="7" t="s">
        <v>29</v>
      </c>
      <c r="B12" s="7" t="s">
        <v>1</v>
      </c>
      <c r="C12" s="8" t="s">
        <v>2</v>
      </c>
      <c r="D12" s="8" t="s">
        <v>22</v>
      </c>
      <c r="E12" s="58" t="s">
        <v>60</v>
      </c>
      <c r="F12" s="58"/>
      <c r="G12" s="58"/>
      <c r="H12" s="58"/>
      <c r="I12" s="58"/>
      <c r="J12" s="58"/>
      <c r="K12" s="48" t="s">
        <v>23</v>
      </c>
      <c r="L12" s="49" t="s">
        <v>24</v>
      </c>
      <c r="M12" s="51" t="s">
        <v>25</v>
      </c>
      <c r="N12" s="21" t="s">
        <v>57</v>
      </c>
      <c r="O12" s="21" t="s">
        <v>26</v>
      </c>
      <c r="P12" s="3" t="s">
        <v>27</v>
      </c>
      <c r="AB12" s="64" t="s">
        <v>8</v>
      </c>
      <c r="AD12" s="64" t="s">
        <v>35</v>
      </c>
    </row>
    <row r="13" spans="1:31" s="12" customFormat="1" ht="14" x14ac:dyDescent="0.15">
      <c r="A13" s="14">
        <v>1</v>
      </c>
      <c r="B13" s="9" t="str">
        <f>IF(ISBLANK(StudentOne!N3),"",StudentOne!N3)</f>
        <v/>
      </c>
      <c r="C13" s="10" t="str">
        <f>IF(ISBLANK(StudentOne!O3),"",StudentOne!O3)</f>
        <v/>
      </c>
      <c r="D13" s="10"/>
      <c r="E13" s="63"/>
      <c r="F13" s="63"/>
      <c r="G13" s="63"/>
      <c r="H13" s="63"/>
      <c r="I13" s="63"/>
      <c r="J13" s="63"/>
      <c r="K13" s="54" t="str">
        <f t="shared" ref="K13:K44" si="3">IF(B13="","",IF(OR($E$8="No",$K$10&lt;&gt;1),"N/A",100*SUM((E13*E$10/E$11),(F13*F$10/F$11),(G13*G$10/G$11),(H13*H$10/H$11),(I13*I$10/I$11),(J13*J$10/J$11))))</f>
        <v/>
      </c>
      <c r="L13" s="55" t="str">
        <f t="shared" ref="L13:L44" si="4">IF($B13="","",IF(K13="N/A","N/A",IF(SUM(IF(E13&lt;&gt;"",$E$10),IF(F13&lt;&gt;"",$F$10),IF(G13&lt;&gt;"",$G$10),IF(H13&lt;&gt;"",$H$10),IF(I13&lt;&gt;"",$I$10),IF(J13&lt;&gt;"",$J$10))&lt;=0,"X",IF($K13&lt;$I$2,"F",IF($K13&lt;$J$2,"P",IF($K13&lt;$K$2,"C",IF($K13&lt;$L$2,"D","HD")))))))</f>
        <v/>
      </c>
      <c r="M13" s="56" t="str">
        <f>IF(OR($C$7="",$C$8=""),"",IF(StudentOne!P3&lt;&gt;"",StudentOne!P3,IF(O13&lt;&gt;"",O13,IF(N13&lt;&gt;"",N13,L13))))</f>
        <v/>
      </c>
      <c r="N13" s="50"/>
      <c r="O13" s="22"/>
      <c r="P13" s="11"/>
      <c r="AA13"/>
      <c r="AB13" s="64" t="s">
        <v>36</v>
      </c>
      <c r="AC13" s="64"/>
      <c r="AD13" s="64"/>
      <c r="AE13" s="64"/>
    </row>
    <row r="14" spans="1:31" s="12" customFormat="1" ht="14" x14ac:dyDescent="0.15">
      <c r="A14" s="14">
        <v>2</v>
      </c>
      <c r="B14" s="9" t="str">
        <f>IF(ISBLANK(StudentOne!N4),"",StudentOne!N4)</f>
        <v/>
      </c>
      <c r="C14" s="10" t="str">
        <f>IF(ISBLANK(StudentOne!O4),"",StudentOne!O4)</f>
        <v/>
      </c>
      <c r="D14" s="10"/>
      <c r="E14" s="63"/>
      <c r="F14" s="63"/>
      <c r="G14" s="63"/>
      <c r="H14" s="63"/>
      <c r="I14" s="63"/>
      <c r="J14" s="63"/>
      <c r="K14" s="54" t="str">
        <f t="shared" si="3"/>
        <v/>
      </c>
      <c r="L14" s="55" t="str">
        <f t="shared" si="4"/>
        <v/>
      </c>
      <c r="M14" s="56" t="str">
        <f>IF(OR($C$7="",$C$8=""),"",IF(StudentOne!P4&lt;&gt;"",StudentOne!P4,IF(O14&lt;&gt;"",O14,IF(N14&lt;&gt;"",N14,L14))))</f>
        <v/>
      </c>
      <c r="N14" s="50"/>
      <c r="O14" s="22"/>
      <c r="P14" s="11"/>
      <c r="AA14"/>
      <c r="AB14" s="64" t="s">
        <v>45</v>
      </c>
      <c r="AC14" s="64"/>
      <c r="AD14" s="64" t="s">
        <v>7</v>
      </c>
      <c r="AE14" s="64"/>
    </row>
    <row r="15" spans="1:31" s="12" customFormat="1" ht="14" x14ac:dyDescent="0.15">
      <c r="A15" s="14">
        <v>3</v>
      </c>
      <c r="B15" s="9" t="str">
        <f>IF(ISBLANK(StudentOne!N5),"",StudentOne!N5)</f>
        <v/>
      </c>
      <c r="C15" s="10" t="str">
        <f>IF(ISBLANK(StudentOne!O5),"",StudentOne!O5)</f>
        <v/>
      </c>
      <c r="D15" s="10"/>
      <c r="E15" s="63"/>
      <c r="F15" s="63"/>
      <c r="G15" s="63"/>
      <c r="H15" s="63"/>
      <c r="I15" s="63"/>
      <c r="J15" s="63"/>
      <c r="K15" s="54" t="str">
        <f t="shared" si="3"/>
        <v/>
      </c>
      <c r="L15" s="55" t="str">
        <f t="shared" si="4"/>
        <v/>
      </c>
      <c r="M15" s="56" t="str">
        <f>IF(OR($C$7="",$C$8=""),"",IF(StudentOne!P5&lt;&gt;"",StudentOne!P5,IF(O15&lt;&gt;"",O15,IF(N15&lt;&gt;"",N15,L15))))</f>
        <v/>
      </c>
      <c r="N15" s="50"/>
      <c r="O15" s="22"/>
      <c r="P15" s="11"/>
      <c r="AA15"/>
      <c r="AB15" s="64" t="s">
        <v>6</v>
      </c>
      <c r="AC15" s="64"/>
      <c r="AD15" s="64" t="s">
        <v>46</v>
      </c>
      <c r="AE15" s="64"/>
    </row>
    <row r="16" spans="1:31" s="12" customFormat="1" ht="14" x14ac:dyDescent="0.15">
      <c r="A16" s="14">
        <v>4</v>
      </c>
      <c r="B16" s="9" t="str">
        <f>IF(ISBLANK(StudentOne!N6),"",StudentOne!N6)</f>
        <v/>
      </c>
      <c r="C16" s="10" t="str">
        <f>IF(ISBLANK(StudentOne!O6),"",StudentOne!O6)</f>
        <v/>
      </c>
      <c r="D16" s="10"/>
      <c r="E16" s="63"/>
      <c r="F16" s="63"/>
      <c r="G16" s="63"/>
      <c r="H16" s="63"/>
      <c r="I16" s="63"/>
      <c r="J16" s="63"/>
      <c r="K16" s="54" t="str">
        <f t="shared" si="3"/>
        <v/>
      </c>
      <c r="L16" s="55" t="str">
        <f t="shared" si="4"/>
        <v/>
      </c>
      <c r="M16" s="56" t="str">
        <f>IF(OR($C$7="",$C$8=""),"",IF(StudentOne!P6&lt;&gt;"",StudentOne!P6,IF(O16&lt;&gt;"",O16,IF(N16&lt;&gt;"",N16,L16))))</f>
        <v/>
      </c>
      <c r="N16" s="50"/>
      <c r="O16" s="22"/>
      <c r="P16" s="11"/>
      <c r="AA16"/>
      <c r="AB16" s="64" t="s">
        <v>37</v>
      </c>
      <c r="AC16" s="64"/>
      <c r="AD16" s="64" t="s">
        <v>47</v>
      </c>
      <c r="AE16" s="64"/>
    </row>
    <row r="17" spans="1:31" s="12" customFormat="1" ht="14" x14ac:dyDescent="0.15">
      <c r="A17" s="14">
        <v>5</v>
      </c>
      <c r="B17" s="9" t="str">
        <f>IF(ISBLANK(StudentOne!N7),"",StudentOne!N7)</f>
        <v/>
      </c>
      <c r="C17" s="10" t="str">
        <f>IF(ISBLANK(StudentOne!O7),"",StudentOne!O7)</f>
        <v/>
      </c>
      <c r="D17" s="10"/>
      <c r="E17" s="63"/>
      <c r="F17" s="63"/>
      <c r="G17" s="63"/>
      <c r="H17" s="63"/>
      <c r="I17" s="63"/>
      <c r="J17" s="63"/>
      <c r="K17" s="54" t="str">
        <f t="shared" si="3"/>
        <v/>
      </c>
      <c r="L17" s="55" t="str">
        <f t="shared" si="4"/>
        <v/>
      </c>
      <c r="M17" s="56" t="str">
        <f>IF(OR($C$7="",$C$8=""),"",IF(StudentOne!P7&lt;&gt;"",StudentOne!P7,IF(O17&lt;&gt;"",O17,IF(N17&lt;&gt;"",N17,L17))))</f>
        <v/>
      </c>
      <c r="N17" s="50"/>
      <c r="O17" s="22"/>
      <c r="P17" s="11"/>
      <c r="AA17"/>
      <c r="AB17" s="64" t="s">
        <v>48</v>
      </c>
      <c r="AC17" s="64"/>
      <c r="AD17" s="64" t="s">
        <v>50</v>
      </c>
      <c r="AE17" s="64"/>
    </row>
    <row r="18" spans="1:31" s="4" customFormat="1" ht="14" x14ac:dyDescent="0.15">
      <c r="A18" s="14">
        <v>6</v>
      </c>
      <c r="B18" s="9" t="str">
        <f>IF(ISBLANK(StudentOne!N8),"",StudentOne!N8)</f>
        <v/>
      </c>
      <c r="C18" s="10" t="str">
        <f>IF(ISBLANK(StudentOne!O8),"",StudentOne!O8)</f>
        <v/>
      </c>
      <c r="D18" s="10"/>
      <c r="E18" s="63"/>
      <c r="F18" s="63"/>
      <c r="G18" s="63"/>
      <c r="H18" s="63"/>
      <c r="I18" s="63"/>
      <c r="J18" s="63"/>
      <c r="K18" s="54" t="str">
        <f t="shared" si="3"/>
        <v/>
      </c>
      <c r="L18" s="55" t="str">
        <f t="shared" si="4"/>
        <v/>
      </c>
      <c r="M18" s="56" t="str">
        <f>IF(OR($C$7="",$C$8=""),"",IF(StudentOne!P8&lt;&gt;"",StudentOne!P8,IF(O18&lt;&gt;"",O18,IF(N18&lt;&gt;"",N18,L18))))</f>
        <v/>
      </c>
      <c r="N18" s="50"/>
      <c r="O18" s="22"/>
      <c r="P18" s="11"/>
      <c r="AA18"/>
      <c r="AB18" s="64" t="s">
        <v>49</v>
      </c>
      <c r="AC18" s="64"/>
      <c r="AD18" s="64" t="s">
        <v>52</v>
      </c>
      <c r="AE18" s="64"/>
    </row>
    <row r="19" spans="1:31" s="12" customFormat="1" ht="14" x14ac:dyDescent="0.15">
      <c r="A19" s="14">
        <v>7</v>
      </c>
      <c r="B19" s="9" t="str">
        <f>IF(ISBLANK(StudentOne!N9),"",StudentOne!N9)</f>
        <v/>
      </c>
      <c r="C19" s="10" t="str">
        <f>IF(ISBLANK(StudentOne!O9),"",StudentOne!O9)</f>
        <v/>
      </c>
      <c r="D19" s="10"/>
      <c r="E19" s="63"/>
      <c r="F19" s="63"/>
      <c r="G19" s="63"/>
      <c r="H19" s="63"/>
      <c r="I19" s="63"/>
      <c r="J19" s="63"/>
      <c r="K19" s="54" t="str">
        <f t="shared" si="3"/>
        <v/>
      </c>
      <c r="L19" s="55" t="str">
        <f t="shared" si="4"/>
        <v/>
      </c>
      <c r="M19" s="56" t="str">
        <f>IF(OR($C$7="",$C$8=""),"",IF(StudentOne!P9&lt;&gt;"",StudentOne!P9,IF(O19&lt;&gt;"",O19,IF(N19&lt;&gt;"",N19,L19))))</f>
        <v/>
      </c>
      <c r="N19" s="50"/>
      <c r="O19" s="22"/>
      <c r="P19" s="11"/>
      <c r="AA19"/>
      <c r="AB19" s="64" t="s">
        <v>38</v>
      </c>
      <c r="AC19" s="64"/>
      <c r="AD19" s="64"/>
      <c r="AE19" s="64"/>
    </row>
    <row r="20" spans="1:31" s="12" customFormat="1" ht="14" x14ac:dyDescent="0.15">
      <c r="A20" s="14">
        <v>8</v>
      </c>
      <c r="B20" s="9" t="str">
        <f>IF(ISBLANK(StudentOne!N10),"",StudentOne!N10)</f>
        <v/>
      </c>
      <c r="C20" s="10" t="str">
        <f>IF(ISBLANK(StudentOne!O10),"",StudentOne!O10)</f>
        <v/>
      </c>
      <c r="D20" s="10"/>
      <c r="E20" s="63"/>
      <c r="F20" s="63"/>
      <c r="G20" s="63"/>
      <c r="H20" s="63"/>
      <c r="I20" s="63"/>
      <c r="J20" s="63"/>
      <c r="K20" s="54" t="str">
        <f t="shared" si="3"/>
        <v/>
      </c>
      <c r="L20" s="55" t="str">
        <f t="shared" si="4"/>
        <v/>
      </c>
      <c r="M20" s="56" t="str">
        <f>IF(OR($C$7="",$C$8=""),"",IF(StudentOne!P10&lt;&gt;"",StudentOne!P10,IF(O20&lt;&gt;"",O20,IF(N20&lt;&gt;"",N20,L20))))</f>
        <v/>
      </c>
      <c r="N20" s="50"/>
      <c r="O20" s="22"/>
      <c r="P20" s="11"/>
      <c r="AA20"/>
      <c r="AB20" s="64" t="s">
        <v>39</v>
      </c>
      <c r="AC20" s="64"/>
      <c r="AD20" s="64"/>
      <c r="AE20" s="64"/>
    </row>
    <row r="21" spans="1:31" s="12" customFormat="1" ht="14" x14ac:dyDescent="0.15">
      <c r="A21" s="14">
        <v>9</v>
      </c>
      <c r="B21" s="9" t="str">
        <f>IF(ISBLANK(StudentOne!N11),"",StudentOne!N11)</f>
        <v/>
      </c>
      <c r="C21" s="10" t="str">
        <f>IF(ISBLANK(StudentOne!O11),"",StudentOne!O11)</f>
        <v/>
      </c>
      <c r="D21" s="10"/>
      <c r="E21" s="63"/>
      <c r="F21" s="63"/>
      <c r="G21" s="63"/>
      <c r="H21" s="63"/>
      <c r="I21" s="63"/>
      <c r="J21" s="63"/>
      <c r="K21" s="54" t="str">
        <f t="shared" si="3"/>
        <v/>
      </c>
      <c r="L21" s="55" t="str">
        <f t="shared" si="4"/>
        <v/>
      </c>
      <c r="M21" s="56" t="str">
        <f>IF(OR($C$7="",$C$8=""),"",IF(StudentOne!P11&lt;&gt;"",StudentOne!P11,IF(O21&lt;&gt;"",O21,IF(N21&lt;&gt;"",N21,L21))))</f>
        <v/>
      </c>
      <c r="N21" s="50"/>
      <c r="O21" s="22"/>
      <c r="P21" s="11"/>
      <c r="AA21"/>
      <c r="AB21" s="64" t="s">
        <v>50</v>
      </c>
      <c r="AC21" s="64"/>
      <c r="AD21" s="64"/>
      <c r="AE21" s="64"/>
    </row>
    <row r="22" spans="1:31" s="12" customFormat="1" ht="14" x14ac:dyDescent="0.15">
      <c r="A22" s="14">
        <v>10</v>
      </c>
      <c r="B22" s="9" t="str">
        <f>IF(ISBLANK(StudentOne!N12),"",StudentOne!N12)</f>
        <v/>
      </c>
      <c r="C22" s="10" t="str">
        <f>IF(ISBLANK(StudentOne!O12),"",StudentOne!O12)</f>
        <v/>
      </c>
      <c r="D22" s="10"/>
      <c r="E22" s="63"/>
      <c r="F22" s="63"/>
      <c r="G22" s="63"/>
      <c r="H22" s="63"/>
      <c r="I22" s="63"/>
      <c r="J22" s="63"/>
      <c r="K22" s="54" t="str">
        <f t="shared" si="3"/>
        <v/>
      </c>
      <c r="L22" s="55" t="str">
        <f t="shared" si="4"/>
        <v/>
      </c>
      <c r="M22" s="56" t="str">
        <f>IF(OR($C$7="",$C$8=""),"",IF(StudentOne!P12&lt;&gt;"",StudentOne!P12,IF(O22&lt;&gt;"",O22,IF(N22&lt;&gt;"",N22,L22))))</f>
        <v/>
      </c>
      <c r="N22" s="50"/>
      <c r="O22" s="22"/>
      <c r="P22" s="11"/>
      <c r="AA22"/>
      <c r="AB22" s="64" t="s">
        <v>51</v>
      </c>
      <c r="AC22" s="64"/>
      <c r="AD22" s="64"/>
      <c r="AE22" s="64"/>
    </row>
    <row r="23" spans="1:31" s="12" customFormat="1" ht="14" x14ac:dyDescent="0.15">
      <c r="A23" s="14">
        <v>11</v>
      </c>
      <c r="B23" s="9" t="str">
        <f>IF(ISBLANK(StudentOne!N13),"",StudentOne!N13)</f>
        <v/>
      </c>
      <c r="C23" s="10" t="str">
        <f>IF(ISBLANK(StudentOne!O13),"",StudentOne!O13)</f>
        <v/>
      </c>
      <c r="D23" s="10"/>
      <c r="E23" s="63"/>
      <c r="F23" s="63"/>
      <c r="G23" s="63"/>
      <c r="H23" s="63"/>
      <c r="I23" s="63"/>
      <c r="J23" s="63"/>
      <c r="K23" s="54" t="str">
        <f t="shared" si="3"/>
        <v/>
      </c>
      <c r="L23" s="55" t="str">
        <f t="shared" si="4"/>
        <v/>
      </c>
      <c r="M23" s="56" t="str">
        <f>IF(OR($C$7="",$C$8=""),"",IF(StudentOne!P13&lt;&gt;"",StudentOne!P13,IF(O23&lt;&gt;"",O23,IF(N23&lt;&gt;"",N23,L23))))</f>
        <v/>
      </c>
      <c r="N23" s="50"/>
      <c r="O23" s="22"/>
      <c r="P23" s="11"/>
      <c r="AA23"/>
      <c r="AB23" s="64" t="s">
        <v>52</v>
      </c>
      <c r="AC23" s="64"/>
      <c r="AD23" s="64"/>
      <c r="AE23" s="64"/>
    </row>
    <row r="24" spans="1:31" s="12" customFormat="1" ht="14" x14ac:dyDescent="0.15">
      <c r="A24" s="14">
        <v>12</v>
      </c>
      <c r="B24" s="9" t="str">
        <f>IF(ISBLANK(StudentOne!N14),"",StudentOne!N14)</f>
        <v/>
      </c>
      <c r="C24" s="10" t="str">
        <f>IF(ISBLANK(StudentOne!O14),"",StudentOne!O14)</f>
        <v/>
      </c>
      <c r="D24" s="10"/>
      <c r="E24" s="63"/>
      <c r="F24" s="63"/>
      <c r="G24" s="63"/>
      <c r="H24" s="63"/>
      <c r="I24" s="63"/>
      <c r="J24" s="63"/>
      <c r="K24" s="54" t="str">
        <f t="shared" si="3"/>
        <v/>
      </c>
      <c r="L24" s="55" t="str">
        <f t="shared" si="4"/>
        <v/>
      </c>
      <c r="M24" s="56" t="str">
        <f>IF(OR($C$7="",$C$8=""),"",IF(StudentOne!P14&lt;&gt;"",StudentOne!P14,IF(O24&lt;&gt;"",O24,IF(N24&lt;&gt;"",N24,L24))))</f>
        <v/>
      </c>
      <c r="N24" s="50"/>
      <c r="O24" s="22"/>
      <c r="P24" s="11"/>
      <c r="AA24"/>
      <c r="AB24" s="64" t="s">
        <v>46</v>
      </c>
      <c r="AC24" s="64"/>
      <c r="AD24" s="64"/>
      <c r="AE24" s="64"/>
    </row>
    <row r="25" spans="1:31" s="12" customFormat="1" ht="14" x14ac:dyDescent="0.15">
      <c r="A25" s="14">
        <v>13</v>
      </c>
      <c r="B25" s="9" t="str">
        <f>IF(ISBLANK(StudentOne!N15),"",StudentOne!N15)</f>
        <v/>
      </c>
      <c r="C25" s="10" t="str">
        <f>IF(ISBLANK(StudentOne!O15),"",StudentOne!O15)</f>
        <v/>
      </c>
      <c r="D25" s="10"/>
      <c r="E25" s="63"/>
      <c r="F25" s="63"/>
      <c r="G25" s="63"/>
      <c r="H25" s="63"/>
      <c r="I25" s="63"/>
      <c r="J25" s="63"/>
      <c r="K25" s="54" t="str">
        <f t="shared" si="3"/>
        <v/>
      </c>
      <c r="L25" s="55" t="str">
        <f t="shared" si="4"/>
        <v/>
      </c>
      <c r="M25" s="56" t="str">
        <f>IF(OR($C$7="",$C$8=""),"",IF(StudentOne!P15&lt;&gt;"",StudentOne!P15,IF(O25&lt;&gt;"",O25,IF(N25&lt;&gt;"",N25,L25))))</f>
        <v/>
      </c>
      <c r="N25" s="50"/>
      <c r="O25" s="22"/>
      <c r="P25" s="11"/>
      <c r="AA25"/>
      <c r="AB25" s="64" t="s">
        <v>47</v>
      </c>
      <c r="AC25" s="64"/>
      <c r="AD25" s="64"/>
      <c r="AE25" s="64"/>
    </row>
    <row r="26" spans="1:31" s="12" customFormat="1" ht="14" x14ac:dyDescent="0.15">
      <c r="A26" s="14">
        <v>14</v>
      </c>
      <c r="B26" s="9" t="str">
        <f>IF(ISBLANK(StudentOne!N16),"",StudentOne!N16)</f>
        <v/>
      </c>
      <c r="C26" s="10" t="str">
        <f>IF(ISBLANK(StudentOne!O16),"",StudentOne!O16)</f>
        <v/>
      </c>
      <c r="D26" s="10"/>
      <c r="E26" s="63"/>
      <c r="F26" s="63"/>
      <c r="G26" s="63"/>
      <c r="H26" s="63"/>
      <c r="I26" s="63"/>
      <c r="J26" s="63"/>
      <c r="K26" s="54" t="str">
        <f t="shared" si="3"/>
        <v/>
      </c>
      <c r="L26" s="55" t="str">
        <f t="shared" si="4"/>
        <v/>
      </c>
      <c r="M26" s="56" t="str">
        <f>IF(OR($C$7="",$C$8=""),"",IF(StudentOne!P16&lt;&gt;"",StudentOne!P16,IF(O26&lt;&gt;"",O26,IF(N26&lt;&gt;"",N26,L26))))</f>
        <v/>
      </c>
      <c r="N26" s="50"/>
      <c r="O26" s="22"/>
      <c r="P26" s="11"/>
      <c r="AA26"/>
      <c r="AB26" s="64" t="s">
        <v>53</v>
      </c>
      <c r="AC26" s="64"/>
      <c r="AD26" s="64"/>
      <c r="AE26" s="64"/>
    </row>
    <row r="27" spans="1:31" s="12" customFormat="1" ht="14" x14ac:dyDescent="0.15">
      <c r="A27" s="14">
        <v>15</v>
      </c>
      <c r="B27" s="9" t="str">
        <f>IF(ISBLANK(StudentOne!N17),"",StudentOne!N17)</f>
        <v/>
      </c>
      <c r="C27" s="10" t="str">
        <f>IF(ISBLANK(StudentOne!O17),"",StudentOne!O17)</f>
        <v/>
      </c>
      <c r="D27" s="10"/>
      <c r="E27" s="63"/>
      <c r="F27" s="63"/>
      <c r="G27" s="63"/>
      <c r="H27" s="63"/>
      <c r="I27" s="63"/>
      <c r="J27" s="63"/>
      <c r="K27" s="54" t="str">
        <f t="shared" si="3"/>
        <v/>
      </c>
      <c r="L27" s="55" t="str">
        <f t="shared" si="4"/>
        <v/>
      </c>
      <c r="M27" s="56" t="str">
        <f>IF(OR($C$7="",$C$8=""),"",IF(StudentOne!P17&lt;&gt;"",StudentOne!P17,IF(O27&lt;&gt;"",O27,IF(N27&lt;&gt;"",N27,L27))))</f>
        <v/>
      </c>
      <c r="N27" s="50"/>
      <c r="O27" s="22"/>
      <c r="P27" s="11"/>
      <c r="AA27"/>
      <c r="AB27" s="64" t="s">
        <v>54</v>
      </c>
      <c r="AC27" s="64"/>
      <c r="AD27" s="64"/>
      <c r="AE27" s="64"/>
    </row>
    <row r="28" spans="1:31" s="12" customFormat="1" ht="14" x14ac:dyDescent="0.15">
      <c r="A28" s="14">
        <v>16</v>
      </c>
      <c r="B28" s="9" t="str">
        <f>IF(ISBLANK(StudentOne!N18),"",StudentOne!N18)</f>
        <v/>
      </c>
      <c r="C28" s="10" t="str">
        <f>IF(ISBLANK(StudentOne!O18),"",StudentOne!O18)</f>
        <v/>
      </c>
      <c r="D28" s="10"/>
      <c r="E28" s="63"/>
      <c r="F28" s="63"/>
      <c r="G28" s="63"/>
      <c r="H28" s="63"/>
      <c r="I28" s="63"/>
      <c r="J28" s="63"/>
      <c r="K28" s="54" t="str">
        <f t="shared" si="3"/>
        <v/>
      </c>
      <c r="L28" s="55" t="str">
        <f t="shared" si="4"/>
        <v/>
      </c>
      <c r="M28" s="56" t="str">
        <f>IF(OR($C$7="",$C$8=""),"",IF(StudentOne!P18&lt;&gt;"",StudentOne!P18,IF(O28&lt;&gt;"",O28,IF(N28&lt;&gt;"",N28,L28))))</f>
        <v/>
      </c>
      <c r="N28" s="50"/>
      <c r="O28" s="22"/>
      <c r="P28" s="11"/>
      <c r="AA28"/>
      <c r="AB28" s="64" t="s">
        <v>7</v>
      </c>
      <c r="AC28" s="64"/>
      <c r="AD28" s="64"/>
      <c r="AE28" s="64"/>
    </row>
    <row r="29" spans="1:31" s="12" customFormat="1" ht="14" x14ac:dyDescent="0.15">
      <c r="A29" s="14">
        <v>17</v>
      </c>
      <c r="B29" s="9" t="str">
        <f>IF(ISBLANK(StudentOne!N19),"",StudentOne!N19)</f>
        <v/>
      </c>
      <c r="C29" s="10" t="str">
        <f>IF(ISBLANK(StudentOne!O19),"",StudentOne!O19)</f>
        <v/>
      </c>
      <c r="D29" s="10"/>
      <c r="E29" s="63"/>
      <c r="F29" s="63"/>
      <c r="G29" s="63"/>
      <c r="H29" s="63"/>
      <c r="I29" s="63"/>
      <c r="J29" s="63"/>
      <c r="K29" s="54" t="str">
        <f t="shared" si="3"/>
        <v/>
      </c>
      <c r="L29" s="55" t="str">
        <f t="shared" si="4"/>
        <v/>
      </c>
      <c r="M29" s="56" t="str">
        <f>IF(OR($C$7="",$C$8=""),"",IF(StudentOne!P19&lt;&gt;"",StudentOne!P19,IF(O29&lt;&gt;"",O29,IF(N29&lt;&gt;"",N29,L29))))</f>
        <v/>
      </c>
      <c r="N29" s="50"/>
      <c r="O29" s="22"/>
      <c r="P29" s="11"/>
      <c r="AA29"/>
      <c r="AB29" s="64" t="s">
        <v>40</v>
      </c>
      <c r="AC29" s="64"/>
      <c r="AD29" s="64"/>
      <c r="AE29" s="64"/>
    </row>
    <row r="30" spans="1:31" s="12" customFormat="1" ht="14" x14ac:dyDescent="0.15">
      <c r="A30" s="14">
        <v>18</v>
      </c>
      <c r="B30" s="9" t="str">
        <f>IF(ISBLANK(StudentOne!N20),"",StudentOne!N20)</f>
        <v/>
      </c>
      <c r="C30" s="10" t="str">
        <f>IF(ISBLANK(StudentOne!O20),"",StudentOne!O20)</f>
        <v/>
      </c>
      <c r="D30" s="10"/>
      <c r="E30" s="63"/>
      <c r="F30" s="63"/>
      <c r="G30" s="63"/>
      <c r="H30" s="63"/>
      <c r="I30" s="63"/>
      <c r="J30" s="63"/>
      <c r="K30" s="54" t="str">
        <f t="shared" si="3"/>
        <v/>
      </c>
      <c r="L30" s="55" t="str">
        <f t="shared" si="4"/>
        <v/>
      </c>
      <c r="M30" s="56" t="str">
        <f>IF(OR($C$7="",$C$8=""),"",IF(StudentOne!P20&lt;&gt;"",StudentOne!P20,IF(O30&lt;&gt;"",O30,IF(N30&lt;&gt;"",N30,L30))))</f>
        <v/>
      </c>
      <c r="N30" s="50"/>
      <c r="O30" s="22"/>
      <c r="P30" s="11"/>
      <c r="AB30" s="65"/>
      <c r="AC30" s="65"/>
      <c r="AD30" s="65"/>
      <c r="AE30" s="65"/>
    </row>
    <row r="31" spans="1:31" s="12" customFormat="1" ht="14" x14ac:dyDescent="0.15">
      <c r="A31" s="14">
        <v>19</v>
      </c>
      <c r="B31" s="9" t="str">
        <f>IF(ISBLANK(StudentOne!N21),"",StudentOne!N21)</f>
        <v/>
      </c>
      <c r="C31" s="10" t="str">
        <f>IF(ISBLANK(StudentOne!O21),"",StudentOne!O21)</f>
        <v/>
      </c>
      <c r="D31" s="10"/>
      <c r="E31" s="63"/>
      <c r="F31" s="63"/>
      <c r="G31" s="63"/>
      <c r="H31" s="63"/>
      <c r="I31" s="63"/>
      <c r="J31" s="63"/>
      <c r="K31" s="54" t="str">
        <f t="shared" si="3"/>
        <v/>
      </c>
      <c r="L31" s="55" t="str">
        <f t="shared" si="4"/>
        <v/>
      </c>
      <c r="M31" s="56" t="str">
        <f>IF(OR($C$7="",$C$8=""),"",IF(StudentOne!P21&lt;&gt;"",StudentOne!P21,IF(O31&lt;&gt;"",O31,IF(N31&lt;&gt;"",N31,L31))))</f>
        <v/>
      </c>
      <c r="N31" s="50"/>
      <c r="O31" s="22"/>
      <c r="P31" s="11"/>
      <c r="AB31" s="65"/>
      <c r="AC31" s="65"/>
      <c r="AD31" s="65"/>
      <c r="AE31" s="65"/>
    </row>
    <row r="32" spans="1:31" s="12" customFormat="1" ht="14" x14ac:dyDescent="0.15">
      <c r="A32" s="14">
        <v>20</v>
      </c>
      <c r="B32" s="9" t="str">
        <f>IF(ISBLANK(StudentOne!N22),"",StudentOne!N22)</f>
        <v/>
      </c>
      <c r="C32" s="10" t="str">
        <f>IF(ISBLANK(StudentOne!O22),"",StudentOne!O22)</f>
        <v/>
      </c>
      <c r="D32" s="10"/>
      <c r="E32" s="63"/>
      <c r="F32" s="63"/>
      <c r="G32" s="63"/>
      <c r="H32" s="63"/>
      <c r="I32" s="63"/>
      <c r="J32" s="63"/>
      <c r="K32" s="54" t="str">
        <f t="shared" si="3"/>
        <v/>
      </c>
      <c r="L32" s="55" t="str">
        <f t="shared" si="4"/>
        <v/>
      </c>
      <c r="M32" s="56" t="str">
        <f>IF(OR($C$7="",$C$8=""),"",IF(StudentOne!P22&lt;&gt;"",StudentOne!P22,IF(O32&lt;&gt;"",O32,IF(N32&lt;&gt;"",N32,L32))))</f>
        <v/>
      </c>
      <c r="N32" s="50"/>
      <c r="O32" s="22"/>
      <c r="P32" s="11"/>
      <c r="AB32" s="65"/>
      <c r="AC32" s="65"/>
      <c r="AD32" s="65"/>
      <c r="AE32" s="65"/>
    </row>
    <row r="33" spans="1:31" s="12" customFormat="1" ht="14" x14ac:dyDescent="0.15">
      <c r="A33" s="14">
        <v>21</v>
      </c>
      <c r="B33" s="9" t="str">
        <f>IF(ISBLANK(StudentOne!N23),"",StudentOne!N23)</f>
        <v/>
      </c>
      <c r="C33" s="10" t="str">
        <f>IF(ISBLANK(StudentOne!O23),"",StudentOne!O23)</f>
        <v/>
      </c>
      <c r="D33" s="10"/>
      <c r="E33" s="63"/>
      <c r="F33" s="63"/>
      <c r="G33" s="63"/>
      <c r="H33" s="63"/>
      <c r="I33" s="63"/>
      <c r="J33" s="63"/>
      <c r="K33" s="54" t="str">
        <f t="shared" si="3"/>
        <v/>
      </c>
      <c r="L33" s="55" t="str">
        <f t="shared" si="4"/>
        <v/>
      </c>
      <c r="M33" s="56" t="str">
        <f>IF(OR($C$7="",$C$8=""),"",IF(StudentOne!P23&lt;&gt;"",StudentOne!P23,IF(O33&lt;&gt;"",O33,IF(N33&lt;&gt;"",N33,L33))))</f>
        <v/>
      </c>
      <c r="N33" s="50"/>
      <c r="O33" s="22"/>
      <c r="P33" s="11"/>
      <c r="AB33" s="65"/>
      <c r="AC33" s="65"/>
      <c r="AD33" s="65"/>
      <c r="AE33" s="65"/>
    </row>
    <row r="34" spans="1:31" s="12" customFormat="1" ht="14" x14ac:dyDescent="0.15">
      <c r="A34" s="14">
        <v>22</v>
      </c>
      <c r="B34" s="9" t="str">
        <f>IF(ISBLANK(StudentOne!N24),"",StudentOne!N24)</f>
        <v/>
      </c>
      <c r="C34" s="10" t="str">
        <f>IF(ISBLANK(StudentOne!O24),"",StudentOne!O24)</f>
        <v/>
      </c>
      <c r="D34" s="10"/>
      <c r="E34" s="63"/>
      <c r="F34" s="63"/>
      <c r="G34" s="63"/>
      <c r="H34" s="63"/>
      <c r="I34" s="63"/>
      <c r="J34" s="63"/>
      <c r="K34" s="54" t="str">
        <f t="shared" si="3"/>
        <v/>
      </c>
      <c r="L34" s="55" t="str">
        <f t="shared" si="4"/>
        <v/>
      </c>
      <c r="M34" s="56" t="str">
        <f>IF(OR($C$7="",$C$8=""),"",IF(StudentOne!P24&lt;&gt;"",StudentOne!P24,IF(O34&lt;&gt;"",O34,IF(N34&lt;&gt;"",N34,L34))))</f>
        <v/>
      </c>
      <c r="N34" s="50"/>
      <c r="O34" s="22"/>
      <c r="P34" s="11"/>
      <c r="AB34" s="65"/>
      <c r="AC34" s="65"/>
      <c r="AD34" s="65"/>
      <c r="AE34" s="65"/>
    </row>
    <row r="35" spans="1:31" s="12" customFormat="1" ht="14" x14ac:dyDescent="0.15">
      <c r="A35" s="14">
        <v>23</v>
      </c>
      <c r="B35" s="9" t="str">
        <f>IF(ISBLANK(StudentOne!N25),"",StudentOne!N25)</f>
        <v/>
      </c>
      <c r="C35" s="10" t="str">
        <f>IF(ISBLANK(StudentOne!O25),"",StudentOne!O25)</f>
        <v/>
      </c>
      <c r="D35" s="10"/>
      <c r="E35" s="63"/>
      <c r="F35" s="63"/>
      <c r="G35" s="63"/>
      <c r="H35" s="63"/>
      <c r="I35" s="63"/>
      <c r="J35" s="63"/>
      <c r="K35" s="54" t="str">
        <f t="shared" si="3"/>
        <v/>
      </c>
      <c r="L35" s="55" t="str">
        <f t="shared" si="4"/>
        <v/>
      </c>
      <c r="M35" s="56" t="str">
        <f>IF(OR($C$7="",$C$8=""),"",IF(StudentOne!P25&lt;&gt;"",StudentOne!P25,IF(O35&lt;&gt;"",O35,IF(N35&lt;&gt;"",N35,L35))))</f>
        <v/>
      </c>
      <c r="N35" s="50"/>
      <c r="O35" s="22"/>
      <c r="P35" s="11"/>
      <c r="AB35" s="65"/>
      <c r="AC35" s="65"/>
      <c r="AD35" s="65"/>
      <c r="AE35" s="65"/>
    </row>
    <row r="36" spans="1:31" s="12" customFormat="1" ht="14" x14ac:dyDescent="0.15">
      <c r="A36" s="14">
        <v>24</v>
      </c>
      <c r="B36" s="9" t="str">
        <f>IF(ISBLANK(StudentOne!N26),"",StudentOne!N26)</f>
        <v/>
      </c>
      <c r="C36" s="10" t="str">
        <f>IF(ISBLANK(StudentOne!O26),"",StudentOne!O26)</f>
        <v/>
      </c>
      <c r="D36" s="10"/>
      <c r="E36" s="63"/>
      <c r="F36" s="63"/>
      <c r="G36" s="63"/>
      <c r="H36" s="63"/>
      <c r="I36" s="63"/>
      <c r="J36" s="63"/>
      <c r="K36" s="54" t="str">
        <f t="shared" si="3"/>
        <v/>
      </c>
      <c r="L36" s="55" t="str">
        <f t="shared" si="4"/>
        <v/>
      </c>
      <c r="M36" s="56" t="str">
        <f>IF(OR($C$7="",$C$8=""),"",IF(StudentOne!P26&lt;&gt;"",StudentOne!P26,IF(O36&lt;&gt;"",O36,IF(N36&lt;&gt;"",N36,L36))))</f>
        <v/>
      </c>
      <c r="N36" s="50"/>
      <c r="O36" s="22"/>
      <c r="P36" s="11"/>
      <c r="AB36" s="65"/>
      <c r="AC36" s="65"/>
      <c r="AD36" s="65"/>
      <c r="AE36" s="65"/>
    </row>
    <row r="37" spans="1:31" s="12" customFormat="1" ht="14" x14ac:dyDescent="0.15">
      <c r="A37" s="14">
        <v>25</v>
      </c>
      <c r="B37" s="9" t="str">
        <f>IF(ISBLANK(StudentOne!N27),"",StudentOne!N27)</f>
        <v/>
      </c>
      <c r="C37" s="10" t="str">
        <f>IF(ISBLANK(StudentOne!O27),"",StudentOne!O27)</f>
        <v/>
      </c>
      <c r="D37" s="10"/>
      <c r="E37" s="63"/>
      <c r="F37" s="63"/>
      <c r="G37" s="63"/>
      <c r="H37" s="63"/>
      <c r="I37" s="63"/>
      <c r="J37" s="63"/>
      <c r="K37" s="54" t="str">
        <f t="shared" si="3"/>
        <v/>
      </c>
      <c r="L37" s="55" t="str">
        <f t="shared" si="4"/>
        <v/>
      </c>
      <c r="M37" s="56" t="str">
        <f>IF(OR($C$7="",$C$8=""),"",IF(StudentOne!P27&lt;&gt;"",StudentOne!P27,IF(O37&lt;&gt;"",O37,IF(N37&lt;&gt;"",N37,L37))))</f>
        <v/>
      </c>
      <c r="N37" s="50"/>
      <c r="O37" s="22"/>
      <c r="P37" s="11"/>
      <c r="AB37" s="65"/>
      <c r="AC37" s="65"/>
      <c r="AD37" s="65"/>
      <c r="AE37" s="65"/>
    </row>
    <row r="38" spans="1:31" s="12" customFormat="1" ht="14" x14ac:dyDescent="0.15">
      <c r="A38" s="14">
        <v>26</v>
      </c>
      <c r="B38" s="9" t="str">
        <f>IF(ISBLANK(StudentOne!N28),"",StudentOne!N28)</f>
        <v/>
      </c>
      <c r="C38" s="10" t="str">
        <f>IF(ISBLANK(StudentOne!O28),"",StudentOne!O28)</f>
        <v/>
      </c>
      <c r="D38" s="10"/>
      <c r="E38" s="63"/>
      <c r="F38" s="63"/>
      <c r="G38" s="63"/>
      <c r="H38" s="63"/>
      <c r="I38" s="63"/>
      <c r="J38" s="63"/>
      <c r="K38" s="54" t="str">
        <f t="shared" si="3"/>
        <v/>
      </c>
      <c r="L38" s="55" t="str">
        <f t="shared" si="4"/>
        <v/>
      </c>
      <c r="M38" s="56" t="str">
        <f>IF(OR($C$7="",$C$8=""),"",IF(StudentOne!P28&lt;&gt;"",StudentOne!P28,IF(O38&lt;&gt;"",O38,IF(N38&lt;&gt;"",N38,L38))))</f>
        <v/>
      </c>
      <c r="N38" s="50"/>
      <c r="O38" s="22"/>
      <c r="P38" s="11"/>
      <c r="AB38" s="65"/>
      <c r="AC38" s="65"/>
      <c r="AD38" s="65"/>
      <c r="AE38" s="65"/>
    </row>
    <row r="39" spans="1:31" s="12" customFormat="1" ht="14" x14ac:dyDescent="0.15">
      <c r="A39" s="14">
        <v>27</v>
      </c>
      <c r="B39" s="9" t="str">
        <f>IF(ISBLANK(StudentOne!N29),"",StudentOne!N29)</f>
        <v/>
      </c>
      <c r="C39" s="10" t="str">
        <f>IF(ISBLANK(StudentOne!O29),"",StudentOne!O29)</f>
        <v/>
      </c>
      <c r="D39" s="10"/>
      <c r="E39" s="63"/>
      <c r="F39" s="63"/>
      <c r="G39" s="63"/>
      <c r="H39" s="63"/>
      <c r="I39" s="63"/>
      <c r="J39" s="63"/>
      <c r="K39" s="54" t="str">
        <f t="shared" si="3"/>
        <v/>
      </c>
      <c r="L39" s="55" t="str">
        <f t="shared" si="4"/>
        <v/>
      </c>
      <c r="M39" s="56" t="str">
        <f>IF(OR($C$7="",$C$8=""),"",IF(StudentOne!P29&lt;&gt;"",StudentOne!P29,IF(O39&lt;&gt;"",O39,IF(N39&lt;&gt;"",N39,L39))))</f>
        <v/>
      </c>
      <c r="N39" s="50"/>
      <c r="O39" s="22"/>
      <c r="P39" s="11"/>
      <c r="AB39" s="65"/>
      <c r="AC39" s="65"/>
      <c r="AD39" s="65"/>
      <c r="AE39" s="65"/>
    </row>
    <row r="40" spans="1:31" s="12" customFormat="1" ht="14" x14ac:dyDescent="0.15">
      <c r="A40" s="14">
        <v>28</v>
      </c>
      <c r="B40" s="9" t="str">
        <f>IF(ISBLANK(StudentOne!N30),"",StudentOne!N30)</f>
        <v/>
      </c>
      <c r="C40" s="10" t="str">
        <f>IF(ISBLANK(StudentOne!O30),"",StudentOne!O30)</f>
        <v/>
      </c>
      <c r="D40" s="10"/>
      <c r="E40" s="63"/>
      <c r="F40" s="63"/>
      <c r="G40" s="63"/>
      <c r="H40" s="63"/>
      <c r="I40" s="63"/>
      <c r="J40" s="63"/>
      <c r="K40" s="54" t="str">
        <f t="shared" si="3"/>
        <v/>
      </c>
      <c r="L40" s="55" t="str">
        <f t="shared" si="4"/>
        <v/>
      </c>
      <c r="M40" s="56" t="str">
        <f>IF(OR($C$7="",$C$8=""),"",IF(StudentOne!P30&lt;&gt;"",StudentOne!P30,IF(O40&lt;&gt;"",O40,IF(N40&lt;&gt;"",N40,L40))))</f>
        <v/>
      </c>
      <c r="N40" s="50"/>
      <c r="O40" s="22"/>
      <c r="P40" s="11"/>
      <c r="AB40" s="65"/>
      <c r="AC40" s="65"/>
      <c r="AD40" s="65"/>
      <c r="AE40" s="65"/>
    </row>
    <row r="41" spans="1:31" s="12" customFormat="1" ht="14" x14ac:dyDescent="0.15">
      <c r="A41" s="14">
        <v>29</v>
      </c>
      <c r="B41" s="9" t="str">
        <f>IF(ISBLANK(StudentOne!N31),"",StudentOne!N31)</f>
        <v/>
      </c>
      <c r="C41" s="10" t="str">
        <f>IF(ISBLANK(StudentOne!O31),"",StudentOne!O31)</f>
        <v/>
      </c>
      <c r="D41" s="10"/>
      <c r="E41" s="63"/>
      <c r="F41" s="63"/>
      <c r="G41" s="63"/>
      <c r="H41" s="63"/>
      <c r="I41" s="63"/>
      <c r="J41" s="63"/>
      <c r="K41" s="54" t="str">
        <f t="shared" si="3"/>
        <v/>
      </c>
      <c r="L41" s="55" t="str">
        <f t="shared" si="4"/>
        <v/>
      </c>
      <c r="M41" s="56" t="str">
        <f>IF(OR($C$7="",$C$8=""),"",IF(StudentOne!P31&lt;&gt;"",StudentOne!P31,IF(O41&lt;&gt;"",O41,IF(N41&lt;&gt;"",N41,L41))))</f>
        <v/>
      </c>
      <c r="N41" s="50"/>
      <c r="O41" s="22"/>
      <c r="P41" s="11"/>
      <c r="AB41" s="65"/>
      <c r="AC41" s="65"/>
      <c r="AD41" s="65"/>
      <c r="AE41" s="65"/>
    </row>
    <row r="42" spans="1:31" s="12" customFormat="1" ht="12.75" customHeight="1" x14ac:dyDescent="0.15">
      <c r="A42" s="14">
        <v>30</v>
      </c>
      <c r="B42" s="9" t="str">
        <f>IF(ISBLANK(StudentOne!N32),"",StudentOne!N32)</f>
        <v/>
      </c>
      <c r="C42" s="10" t="str">
        <f>IF(ISBLANK(StudentOne!O32),"",StudentOne!O32)</f>
        <v/>
      </c>
      <c r="D42" s="10"/>
      <c r="E42" s="63"/>
      <c r="F42" s="63"/>
      <c r="G42" s="63"/>
      <c r="H42" s="63"/>
      <c r="I42" s="63"/>
      <c r="J42" s="63"/>
      <c r="K42" s="54" t="str">
        <f t="shared" si="3"/>
        <v/>
      </c>
      <c r="L42" s="55" t="str">
        <f t="shared" si="4"/>
        <v/>
      </c>
      <c r="M42" s="56" t="str">
        <f>IF(OR($C$7="",$C$8=""),"",IF(StudentOne!P32&lt;&gt;"",StudentOne!P32,IF(O42&lt;&gt;"",O42,IF(N42&lt;&gt;"",N42,L42))))</f>
        <v/>
      </c>
      <c r="N42" s="50"/>
      <c r="O42" s="22"/>
      <c r="P42" s="11"/>
      <c r="AB42" s="65"/>
      <c r="AC42" s="65"/>
      <c r="AD42" s="65"/>
      <c r="AE42" s="65"/>
    </row>
    <row r="43" spans="1:31" s="12" customFormat="1" ht="14" x14ac:dyDescent="0.15">
      <c r="A43" s="14">
        <v>31</v>
      </c>
      <c r="B43" s="9" t="str">
        <f>IF(ISBLANK(StudentOne!N33),"",StudentOne!N33)</f>
        <v/>
      </c>
      <c r="C43" s="10" t="str">
        <f>IF(ISBLANK(StudentOne!O33),"",StudentOne!O33)</f>
        <v/>
      </c>
      <c r="D43" s="10"/>
      <c r="E43" s="63"/>
      <c r="F43" s="63"/>
      <c r="G43" s="63"/>
      <c r="H43" s="63"/>
      <c r="I43" s="63"/>
      <c r="J43" s="63"/>
      <c r="K43" s="54" t="str">
        <f t="shared" si="3"/>
        <v/>
      </c>
      <c r="L43" s="55" t="str">
        <f t="shared" si="4"/>
        <v/>
      </c>
      <c r="M43" s="56" t="str">
        <f>IF(OR($C$7="",$C$8=""),"",IF(StudentOne!P33&lt;&gt;"",StudentOne!P33,IF(O43&lt;&gt;"",O43,IF(N43&lt;&gt;"",N43,L43))))</f>
        <v/>
      </c>
      <c r="N43" s="50"/>
      <c r="O43" s="22"/>
      <c r="P43" s="11"/>
      <c r="AB43" s="65"/>
      <c r="AC43" s="65"/>
      <c r="AD43" s="65"/>
      <c r="AE43" s="65"/>
    </row>
    <row r="44" spans="1:31" s="12" customFormat="1" ht="14" x14ac:dyDescent="0.15">
      <c r="A44" s="14">
        <v>32</v>
      </c>
      <c r="B44" s="9" t="str">
        <f>IF(ISBLANK(StudentOne!N34),"",StudentOne!N34)</f>
        <v/>
      </c>
      <c r="C44" s="10" t="str">
        <f>IF(ISBLANK(StudentOne!O34),"",StudentOne!O34)</f>
        <v/>
      </c>
      <c r="D44" s="10"/>
      <c r="E44" s="63"/>
      <c r="F44" s="63"/>
      <c r="G44" s="63"/>
      <c r="H44" s="63"/>
      <c r="I44" s="63"/>
      <c r="J44" s="63"/>
      <c r="K44" s="54" t="str">
        <f t="shared" si="3"/>
        <v/>
      </c>
      <c r="L44" s="55" t="str">
        <f t="shared" si="4"/>
        <v/>
      </c>
      <c r="M44" s="56" t="str">
        <f>IF(OR($C$7="",$C$8=""),"",IF(StudentOne!P34&lt;&gt;"",StudentOne!P34,IF(O44&lt;&gt;"",O44,IF(N44&lt;&gt;"",N44,L44))))</f>
        <v/>
      </c>
      <c r="N44" s="50"/>
      <c r="O44" s="22"/>
      <c r="P44" s="11"/>
      <c r="AB44" s="65"/>
      <c r="AC44" s="65"/>
      <c r="AD44" s="65"/>
      <c r="AE44" s="65"/>
    </row>
    <row r="45" spans="1:31" s="12" customFormat="1" ht="14" x14ac:dyDescent="0.15">
      <c r="A45" s="14">
        <v>33</v>
      </c>
      <c r="B45" s="9" t="str">
        <f>IF(ISBLANK(StudentOne!N35),"",StudentOne!N35)</f>
        <v/>
      </c>
      <c r="C45" s="10" t="str">
        <f>IF(ISBLANK(StudentOne!O35),"",StudentOne!O35)</f>
        <v/>
      </c>
      <c r="D45" s="10"/>
      <c r="E45" s="63"/>
      <c r="F45" s="63"/>
      <c r="G45" s="63"/>
      <c r="H45" s="63"/>
      <c r="I45" s="63"/>
      <c r="J45" s="63"/>
      <c r="K45" s="54" t="str">
        <f t="shared" ref="K45:K76" si="5">IF(B45="","",IF(OR($E$8="No",$K$10&lt;&gt;1),"N/A",100*SUM((E45*E$10/E$11),(F45*F$10/F$11),(G45*G$10/G$11),(H45*H$10/H$11),(I45*I$10/I$11),(J45*J$10/J$11))))</f>
        <v/>
      </c>
      <c r="L45" s="55" t="str">
        <f t="shared" ref="L45:L76" si="6">IF($B45="","",IF(K45="N/A","N/A",IF(SUM(IF(E45&lt;&gt;"",$E$10),IF(F45&lt;&gt;"",$F$10),IF(G45&lt;&gt;"",$G$10),IF(H45&lt;&gt;"",$H$10),IF(I45&lt;&gt;"",$I$10),IF(J45&lt;&gt;"",$J$10))&lt;=0,"X",IF($K45&lt;$I$2,"F",IF($K45&lt;$J$2,"P",IF($K45&lt;$K$2,"C",IF($K45&lt;$L$2,"D","HD")))))))</f>
        <v/>
      </c>
      <c r="M45" s="56" t="str">
        <f>IF(OR($C$7="",$C$8=""),"",IF(StudentOne!P35&lt;&gt;"",StudentOne!P35,IF(O45&lt;&gt;"",O45,IF(N45&lt;&gt;"",N45,L45))))</f>
        <v/>
      </c>
      <c r="N45" s="50"/>
      <c r="O45" s="22"/>
      <c r="P45" s="11"/>
      <c r="AB45" s="65"/>
      <c r="AC45" s="65"/>
      <c r="AD45" s="65"/>
      <c r="AE45" s="65"/>
    </row>
    <row r="46" spans="1:31" s="12" customFormat="1" ht="14" x14ac:dyDescent="0.15">
      <c r="A46" s="14">
        <v>34</v>
      </c>
      <c r="B46" s="9" t="str">
        <f>IF(ISBLANK(StudentOne!N36),"",StudentOne!N36)</f>
        <v/>
      </c>
      <c r="C46" s="10" t="str">
        <f>IF(ISBLANK(StudentOne!O36),"",StudentOne!O36)</f>
        <v/>
      </c>
      <c r="D46" s="10"/>
      <c r="E46" s="63"/>
      <c r="F46" s="63"/>
      <c r="G46" s="63"/>
      <c r="H46" s="63"/>
      <c r="I46" s="63"/>
      <c r="J46" s="63"/>
      <c r="K46" s="54" t="str">
        <f t="shared" si="5"/>
        <v/>
      </c>
      <c r="L46" s="55" t="str">
        <f t="shared" si="6"/>
        <v/>
      </c>
      <c r="M46" s="56" t="str">
        <f>IF(OR($C$7="",$C$8=""),"",IF(StudentOne!P36&lt;&gt;"",StudentOne!P36,IF(O46&lt;&gt;"",O46,IF(N46&lt;&gt;"",N46,L46))))</f>
        <v/>
      </c>
      <c r="N46" s="50"/>
      <c r="O46" s="22"/>
      <c r="P46" s="11"/>
      <c r="AB46" s="65"/>
      <c r="AC46" s="65"/>
      <c r="AD46" s="65"/>
      <c r="AE46" s="65"/>
    </row>
    <row r="47" spans="1:31" s="12" customFormat="1" ht="14" x14ac:dyDescent="0.15">
      <c r="A47" s="14">
        <v>35</v>
      </c>
      <c r="B47" s="9" t="str">
        <f>IF(ISBLANK(StudentOne!N37),"",StudentOne!N37)</f>
        <v/>
      </c>
      <c r="C47" s="10" t="str">
        <f>IF(ISBLANK(StudentOne!O37),"",StudentOne!O37)</f>
        <v/>
      </c>
      <c r="D47" s="10"/>
      <c r="E47" s="63"/>
      <c r="F47" s="63"/>
      <c r="G47" s="63"/>
      <c r="H47" s="63"/>
      <c r="I47" s="63"/>
      <c r="J47" s="63"/>
      <c r="K47" s="54" t="str">
        <f t="shared" si="5"/>
        <v/>
      </c>
      <c r="L47" s="55" t="str">
        <f t="shared" si="6"/>
        <v/>
      </c>
      <c r="M47" s="56" t="str">
        <f>IF(OR($C$7="",$C$8=""),"",IF(StudentOne!P37&lt;&gt;"",StudentOne!P37,IF(O47&lt;&gt;"",O47,IF(N47&lt;&gt;"",N47,L47))))</f>
        <v/>
      </c>
      <c r="N47" s="50"/>
      <c r="O47" s="22"/>
      <c r="P47" s="11"/>
      <c r="AB47" s="65"/>
      <c r="AC47" s="65"/>
      <c r="AD47" s="65"/>
      <c r="AE47" s="65"/>
    </row>
    <row r="48" spans="1:31" s="12" customFormat="1" ht="14" x14ac:dyDescent="0.15">
      <c r="A48" s="14">
        <v>36</v>
      </c>
      <c r="B48" s="9" t="str">
        <f>IF(ISBLANK(StudentOne!N38),"",StudentOne!N38)</f>
        <v/>
      </c>
      <c r="C48" s="10" t="str">
        <f>IF(ISBLANK(StudentOne!O38),"",StudentOne!O38)</f>
        <v/>
      </c>
      <c r="D48" s="10"/>
      <c r="E48" s="63"/>
      <c r="F48" s="63"/>
      <c r="G48" s="63"/>
      <c r="H48" s="63"/>
      <c r="I48" s="63"/>
      <c r="J48" s="63"/>
      <c r="K48" s="54" t="str">
        <f t="shared" si="5"/>
        <v/>
      </c>
      <c r="L48" s="55" t="str">
        <f t="shared" si="6"/>
        <v/>
      </c>
      <c r="M48" s="56" t="str">
        <f>IF(OR($C$7="",$C$8=""),"",IF(StudentOne!P38&lt;&gt;"",StudentOne!P38,IF(O48&lt;&gt;"",O48,IF(N48&lt;&gt;"",N48,L48))))</f>
        <v/>
      </c>
      <c r="N48" s="50"/>
      <c r="O48" s="22"/>
      <c r="P48" s="11"/>
      <c r="AB48" s="65"/>
      <c r="AC48" s="65"/>
      <c r="AD48" s="65"/>
      <c r="AE48" s="65"/>
    </row>
    <row r="49" spans="1:31" s="12" customFormat="1" ht="14" x14ac:dyDescent="0.15">
      <c r="A49" s="14">
        <v>37</v>
      </c>
      <c r="B49" s="9" t="str">
        <f>IF(ISBLANK(StudentOne!N39),"",StudentOne!N39)</f>
        <v/>
      </c>
      <c r="C49" s="10" t="str">
        <f>IF(ISBLANK(StudentOne!O39),"",StudentOne!O39)</f>
        <v/>
      </c>
      <c r="D49" s="10"/>
      <c r="E49" s="63"/>
      <c r="F49" s="63"/>
      <c r="G49" s="63"/>
      <c r="H49" s="63"/>
      <c r="I49" s="63"/>
      <c r="J49" s="63"/>
      <c r="K49" s="54" t="str">
        <f t="shared" si="5"/>
        <v/>
      </c>
      <c r="L49" s="55" t="str">
        <f t="shared" si="6"/>
        <v/>
      </c>
      <c r="M49" s="56" t="str">
        <f>IF(OR($C$7="",$C$8=""),"",IF(StudentOne!P39&lt;&gt;"",StudentOne!P39,IF(O49&lt;&gt;"",O49,IF(N49&lt;&gt;"",N49,L49))))</f>
        <v/>
      </c>
      <c r="N49" s="50"/>
      <c r="O49" s="22"/>
      <c r="P49" s="11"/>
      <c r="AB49" s="65"/>
      <c r="AC49" s="65"/>
      <c r="AD49" s="65"/>
      <c r="AE49" s="65"/>
    </row>
    <row r="50" spans="1:31" s="12" customFormat="1" ht="14" x14ac:dyDescent="0.15">
      <c r="A50" s="14">
        <v>38</v>
      </c>
      <c r="B50" s="9" t="str">
        <f>IF(ISBLANK(StudentOne!N40),"",StudentOne!N40)</f>
        <v/>
      </c>
      <c r="C50" s="10" t="str">
        <f>IF(ISBLANK(StudentOne!O40),"",StudentOne!O40)</f>
        <v/>
      </c>
      <c r="D50" s="10"/>
      <c r="E50" s="63"/>
      <c r="F50" s="63"/>
      <c r="G50" s="63"/>
      <c r="H50" s="63"/>
      <c r="I50" s="63"/>
      <c r="J50" s="63"/>
      <c r="K50" s="54" t="str">
        <f t="shared" si="5"/>
        <v/>
      </c>
      <c r="L50" s="55" t="str">
        <f t="shared" si="6"/>
        <v/>
      </c>
      <c r="M50" s="56" t="str">
        <f>IF(OR($C$7="",$C$8=""),"",IF(StudentOne!P40&lt;&gt;"",StudentOne!P40,IF(O50&lt;&gt;"",O50,IF(N50&lt;&gt;"",N50,L50))))</f>
        <v/>
      </c>
      <c r="N50" s="50"/>
      <c r="O50" s="22"/>
      <c r="P50" s="11"/>
      <c r="AB50" s="65"/>
      <c r="AC50" s="65"/>
      <c r="AD50" s="65"/>
      <c r="AE50" s="65"/>
    </row>
    <row r="51" spans="1:31" s="12" customFormat="1" ht="14" x14ac:dyDescent="0.15">
      <c r="A51" s="14">
        <v>39</v>
      </c>
      <c r="B51" s="9" t="str">
        <f>IF(ISBLANK(StudentOne!N41),"",StudentOne!N41)</f>
        <v/>
      </c>
      <c r="C51" s="10" t="str">
        <f>IF(ISBLANK(StudentOne!O41),"",StudentOne!O41)</f>
        <v/>
      </c>
      <c r="D51" s="10"/>
      <c r="E51" s="63"/>
      <c r="F51" s="63"/>
      <c r="G51" s="63"/>
      <c r="H51" s="63"/>
      <c r="I51" s="63"/>
      <c r="J51" s="63"/>
      <c r="K51" s="54" t="str">
        <f t="shared" si="5"/>
        <v/>
      </c>
      <c r="L51" s="55" t="str">
        <f t="shared" si="6"/>
        <v/>
      </c>
      <c r="M51" s="56" t="str">
        <f>IF(OR($C$7="",$C$8=""),"",IF(StudentOne!P41&lt;&gt;"",StudentOne!P41,IF(O51&lt;&gt;"",O51,IF(N51&lt;&gt;"",N51,L51))))</f>
        <v/>
      </c>
      <c r="N51" s="50"/>
      <c r="O51" s="22"/>
      <c r="P51" s="11"/>
      <c r="AB51" s="65"/>
      <c r="AC51" s="65"/>
      <c r="AD51" s="65"/>
      <c r="AE51" s="65"/>
    </row>
    <row r="52" spans="1:31" s="12" customFormat="1" ht="14" x14ac:dyDescent="0.15">
      <c r="A52" s="14">
        <v>40</v>
      </c>
      <c r="B52" s="9" t="str">
        <f>IF(ISBLANK(StudentOne!N42),"",StudentOne!N42)</f>
        <v/>
      </c>
      <c r="C52" s="10" t="str">
        <f>IF(ISBLANK(StudentOne!O42),"",StudentOne!O42)</f>
        <v/>
      </c>
      <c r="D52" s="10"/>
      <c r="E52" s="63"/>
      <c r="F52" s="63"/>
      <c r="G52" s="63"/>
      <c r="H52" s="63"/>
      <c r="I52" s="63"/>
      <c r="J52" s="63"/>
      <c r="K52" s="54" t="str">
        <f t="shared" si="5"/>
        <v/>
      </c>
      <c r="L52" s="55" t="str">
        <f t="shared" si="6"/>
        <v/>
      </c>
      <c r="M52" s="56" t="str">
        <f>IF(OR($C$7="",$C$8=""),"",IF(StudentOne!P42&lt;&gt;"",StudentOne!P42,IF(O52&lt;&gt;"",O52,IF(N52&lt;&gt;"",N52,L52))))</f>
        <v/>
      </c>
      <c r="N52" s="50"/>
      <c r="O52" s="22"/>
      <c r="P52" s="11"/>
      <c r="AB52" s="65"/>
      <c r="AC52" s="65"/>
      <c r="AD52" s="65"/>
      <c r="AE52" s="65"/>
    </row>
    <row r="53" spans="1:31" s="12" customFormat="1" ht="14" x14ac:dyDescent="0.15">
      <c r="A53" s="14">
        <v>41</v>
      </c>
      <c r="B53" s="9" t="str">
        <f>IF(ISBLANK(StudentOne!N43),"",StudentOne!N43)</f>
        <v/>
      </c>
      <c r="C53" s="10" t="str">
        <f>IF(ISBLANK(StudentOne!O43),"",StudentOne!O43)</f>
        <v/>
      </c>
      <c r="D53" s="10"/>
      <c r="E53" s="63"/>
      <c r="F53" s="63"/>
      <c r="G53" s="63"/>
      <c r="H53" s="63"/>
      <c r="I53" s="63"/>
      <c r="J53" s="63"/>
      <c r="K53" s="54" t="str">
        <f t="shared" si="5"/>
        <v/>
      </c>
      <c r="L53" s="55" t="str">
        <f t="shared" si="6"/>
        <v/>
      </c>
      <c r="M53" s="56" t="str">
        <f>IF(OR($C$7="",$C$8=""),"",IF(StudentOne!P43&lt;&gt;"",StudentOne!P43,IF(O53&lt;&gt;"",O53,IF(N53&lt;&gt;"",N53,L53))))</f>
        <v/>
      </c>
      <c r="N53" s="50"/>
      <c r="O53" s="22"/>
      <c r="P53" s="11"/>
      <c r="AB53" s="65"/>
      <c r="AC53" s="65"/>
      <c r="AD53" s="65"/>
      <c r="AE53" s="65"/>
    </row>
    <row r="54" spans="1:31" s="12" customFormat="1" ht="14" x14ac:dyDescent="0.15">
      <c r="A54" s="14">
        <v>42</v>
      </c>
      <c r="B54" s="9" t="str">
        <f>IF(ISBLANK(StudentOne!N44),"",StudentOne!N44)</f>
        <v/>
      </c>
      <c r="C54" s="10" t="str">
        <f>IF(ISBLANK(StudentOne!O44),"",StudentOne!O44)</f>
        <v/>
      </c>
      <c r="D54" s="10"/>
      <c r="E54" s="63"/>
      <c r="F54" s="63"/>
      <c r="G54" s="63"/>
      <c r="H54" s="63"/>
      <c r="I54" s="63"/>
      <c r="J54" s="63"/>
      <c r="K54" s="54" t="str">
        <f t="shared" si="5"/>
        <v/>
      </c>
      <c r="L54" s="55" t="str">
        <f t="shared" si="6"/>
        <v/>
      </c>
      <c r="M54" s="56" t="str">
        <f>IF(OR($C$7="",$C$8=""),"",IF(StudentOne!P44&lt;&gt;"",StudentOne!P44,IF(O54&lt;&gt;"",O54,IF(N54&lt;&gt;"",N54,L54))))</f>
        <v/>
      </c>
      <c r="N54" s="50"/>
      <c r="O54" s="22"/>
      <c r="P54" s="11"/>
      <c r="AB54" s="65"/>
      <c r="AC54" s="65"/>
      <c r="AD54" s="65"/>
      <c r="AE54" s="65"/>
    </row>
    <row r="55" spans="1:31" s="12" customFormat="1" ht="14" x14ac:dyDescent="0.15">
      <c r="A55" s="14">
        <v>43</v>
      </c>
      <c r="B55" s="9" t="str">
        <f>IF(ISBLANK(StudentOne!N45),"",StudentOne!N45)</f>
        <v/>
      </c>
      <c r="C55" s="10" t="str">
        <f>IF(ISBLANK(StudentOne!O45),"",StudentOne!O45)</f>
        <v/>
      </c>
      <c r="D55" s="10"/>
      <c r="E55" s="63"/>
      <c r="F55" s="63"/>
      <c r="G55" s="63"/>
      <c r="H55" s="63"/>
      <c r="I55" s="63"/>
      <c r="J55" s="63"/>
      <c r="K55" s="54" t="str">
        <f t="shared" si="5"/>
        <v/>
      </c>
      <c r="L55" s="55" t="str">
        <f t="shared" si="6"/>
        <v/>
      </c>
      <c r="M55" s="56" t="str">
        <f>IF(OR($C$7="",$C$8=""),"",IF(StudentOne!P45&lt;&gt;"",StudentOne!P45,IF(O55&lt;&gt;"",O55,IF(N55&lt;&gt;"",N55,L55))))</f>
        <v/>
      </c>
      <c r="N55" s="50"/>
      <c r="O55" s="22"/>
      <c r="P55" s="11"/>
      <c r="AB55" s="65"/>
      <c r="AC55" s="65"/>
      <c r="AD55" s="65"/>
      <c r="AE55" s="65"/>
    </row>
    <row r="56" spans="1:31" s="12" customFormat="1" ht="14" x14ac:dyDescent="0.15">
      <c r="A56" s="14">
        <v>44</v>
      </c>
      <c r="B56" s="9" t="str">
        <f>IF(ISBLANK(StudentOne!N46),"",StudentOne!N46)</f>
        <v/>
      </c>
      <c r="C56" s="10" t="str">
        <f>IF(ISBLANK(StudentOne!O46),"",StudentOne!O46)</f>
        <v/>
      </c>
      <c r="D56" s="10"/>
      <c r="E56" s="63"/>
      <c r="F56" s="63"/>
      <c r="G56" s="63"/>
      <c r="H56" s="63"/>
      <c r="I56" s="63"/>
      <c r="J56" s="63"/>
      <c r="K56" s="54" t="str">
        <f t="shared" si="5"/>
        <v/>
      </c>
      <c r="L56" s="55" t="str">
        <f t="shared" si="6"/>
        <v/>
      </c>
      <c r="M56" s="56" t="str">
        <f>IF(OR($C$7="",$C$8=""),"",IF(StudentOne!P46&lt;&gt;"",StudentOne!P46,IF(O56&lt;&gt;"",O56,IF(N56&lt;&gt;"",N56,L56))))</f>
        <v/>
      </c>
      <c r="N56" s="50"/>
      <c r="O56" s="22"/>
      <c r="P56" s="11"/>
      <c r="AB56" s="65"/>
      <c r="AC56" s="65"/>
      <c r="AD56" s="65"/>
      <c r="AE56" s="65"/>
    </row>
    <row r="57" spans="1:31" s="12" customFormat="1" ht="14" x14ac:dyDescent="0.15">
      <c r="A57" s="14">
        <v>45</v>
      </c>
      <c r="B57" s="9" t="str">
        <f>IF(ISBLANK(StudentOne!N47),"",StudentOne!N47)</f>
        <v/>
      </c>
      <c r="C57" s="10" t="str">
        <f>IF(ISBLANK(StudentOne!O47),"",StudentOne!O47)</f>
        <v/>
      </c>
      <c r="D57" s="10"/>
      <c r="E57" s="63"/>
      <c r="F57" s="63"/>
      <c r="G57" s="63"/>
      <c r="H57" s="63"/>
      <c r="I57" s="63"/>
      <c r="J57" s="63"/>
      <c r="K57" s="54" t="str">
        <f t="shared" si="5"/>
        <v/>
      </c>
      <c r="L57" s="55" t="str">
        <f t="shared" si="6"/>
        <v/>
      </c>
      <c r="M57" s="56" t="str">
        <f>IF(OR($C$7="",$C$8=""),"",IF(StudentOne!P47&lt;&gt;"",StudentOne!P47,IF(O57&lt;&gt;"",O57,IF(N57&lt;&gt;"",N57,L57))))</f>
        <v/>
      </c>
      <c r="N57" s="50"/>
      <c r="O57" s="22"/>
      <c r="P57" s="11"/>
      <c r="AB57" s="65"/>
      <c r="AC57" s="65"/>
      <c r="AD57" s="65"/>
      <c r="AE57" s="65"/>
    </row>
    <row r="58" spans="1:31" s="12" customFormat="1" ht="14" x14ac:dyDescent="0.15">
      <c r="A58" s="14">
        <v>46</v>
      </c>
      <c r="B58" s="9" t="str">
        <f>IF(ISBLANK(StudentOne!N48),"",StudentOne!N48)</f>
        <v/>
      </c>
      <c r="C58" s="10" t="str">
        <f>IF(ISBLANK(StudentOne!O48),"",StudentOne!O48)</f>
        <v/>
      </c>
      <c r="D58" s="10"/>
      <c r="E58" s="63"/>
      <c r="F58" s="63"/>
      <c r="G58" s="63"/>
      <c r="H58" s="63"/>
      <c r="I58" s="63"/>
      <c r="J58" s="63"/>
      <c r="K58" s="54" t="str">
        <f t="shared" si="5"/>
        <v/>
      </c>
      <c r="L58" s="55" t="str">
        <f t="shared" si="6"/>
        <v/>
      </c>
      <c r="M58" s="56" t="str">
        <f>IF(OR($C$7="",$C$8=""),"",IF(StudentOne!P48&lt;&gt;"",StudentOne!P48,IF(O58&lt;&gt;"",O58,IF(N58&lt;&gt;"",N58,L58))))</f>
        <v/>
      </c>
      <c r="N58" s="50"/>
      <c r="O58" s="22"/>
      <c r="P58" s="11"/>
      <c r="AB58" s="65"/>
      <c r="AC58" s="65"/>
      <c r="AD58" s="65"/>
      <c r="AE58" s="65"/>
    </row>
    <row r="59" spans="1:31" s="12" customFormat="1" ht="14" x14ac:dyDescent="0.15">
      <c r="A59" s="14">
        <v>47</v>
      </c>
      <c r="B59" s="9" t="str">
        <f>IF(ISBLANK(StudentOne!N49),"",StudentOne!N49)</f>
        <v/>
      </c>
      <c r="C59" s="10" t="str">
        <f>IF(ISBLANK(StudentOne!O49),"",StudentOne!O49)</f>
        <v/>
      </c>
      <c r="D59" s="10"/>
      <c r="E59" s="63"/>
      <c r="F59" s="63"/>
      <c r="G59" s="63"/>
      <c r="H59" s="63"/>
      <c r="I59" s="63"/>
      <c r="J59" s="63"/>
      <c r="K59" s="54" t="str">
        <f t="shared" si="5"/>
        <v/>
      </c>
      <c r="L59" s="55" t="str">
        <f t="shared" si="6"/>
        <v/>
      </c>
      <c r="M59" s="56" t="str">
        <f>IF(OR($C$7="",$C$8=""),"",IF(StudentOne!P49&lt;&gt;"",StudentOne!P49,IF(O59&lt;&gt;"",O59,IF(N59&lt;&gt;"",N59,L59))))</f>
        <v/>
      </c>
      <c r="N59" s="50"/>
      <c r="O59" s="22"/>
      <c r="P59" s="11"/>
      <c r="AB59" s="65"/>
      <c r="AC59" s="65"/>
      <c r="AD59" s="65"/>
      <c r="AE59" s="65"/>
    </row>
    <row r="60" spans="1:31" s="12" customFormat="1" ht="14" x14ac:dyDescent="0.15">
      <c r="A60" s="14">
        <v>48</v>
      </c>
      <c r="B60" s="9" t="str">
        <f>IF(ISBLANK(StudentOne!N50),"",StudentOne!N50)</f>
        <v/>
      </c>
      <c r="C60" s="10" t="str">
        <f>IF(ISBLANK(StudentOne!O50),"",StudentOne!O50)</f>
        <v/>
      </c>
      <c r="D60" s="10"/>
      <c r="E60" s="63"/>
      <c r="F60" s="63"/>
      <c r="G60" s="63"/>
      <c r="H60" s="63"/>
      <c r="I60" s="63"/>
      <c r="J60" s="63"/>
      <c r="K60" s="54" t="str">
        <f t="shared" si="5"/>
        <v/>
      </c>
      <c r="L60" s="55" t="str">
        <f t="shared" si="6"/>
        <v/>
      </c>
      <c r="M60" s="56" t="str">
        <f>IF(OR($C$7="",$C$8=""),"",IF(StudentOne!P50&lt;&gt;"",StudentOne!P50,IF(O60&lt;&gt;"",O60,IF(N60&lt;&gt;"",N60,L60))))</f>
        <v/>
      </c>
      <c r="N60" s="50"/>
      <c r="O60" s="22"/>
      <c r="P60" s="11"/>
      <c r="AB60" s="65"/>
      <c r="AC60" s="65"/>
      <c r="AD60" s="65"/>
      <c r="AE60" s="65"/>
    </row>
    <row r="61" spans="1:31" s="12" customFormat="1" ht="14" x14ac:dyDescent="0.15">
      <c r="A61" s="14">
        <v>49</v>
      </c>
      <c r="B61" s="9" t="str">
        <f>IF(ISBLANK(StudentOne!N51),"",StudentOne!N51)</f>
        <v/>
      </c>
      <c r="C61" s="10" t="str">
        <f>IF(ISBLANK(StudentOne!O51),"",StudentOne!O51)</f>
        <v/>
      </c>
      <c r="D61" s="10"/>
      <c r="E61" s="63"/>
      <c r="F61" s="63"/>
      <c r="G61" s="63"/>
      <c r="H61" s="63"/>
      <c r="I61" s="63"/>
      <c r="J61" s="63"/>
      <c r="K61" s="54" t="str">
        <f t="shared" si="5"/>
        <v/>
      </c>
      <c r="L61" s="55" t="str">
        <f t="shared" si="6"/>
        <v/>
      </c>
      <c r="M61" s="56" t="str">
        <f>IF(OR($C$7="",$C$8=""),"",IF(StudentOne!P51&lt;&gt;"",StudentOne!P51,IF(O61&lt;&gt;"",O61,IF(N61&lt;&gt;"",N61,L61))))</f>
        <v/>
      </c>
      <c r="N61" s="50"/>
      <c r="O61" s="22"/>
      <c r="P61" s="11"/>
      <c r="AB61" s="65"/>
      <c r="AC61" s="65"/>
      <c r="AD61" s="65"/>
      <c r="AE61" s="65"/>
    </row>
    <row r="62" spans="1:31" s="12" customFormat="1" ht="14" x14ac:dyDescent="0.15">
      <c r="A62" s="14">
        <v>50</v>
      </c>
      <c r="B62" s="9" t="str">
        <f>IF(ISBLANK(StudentOne!N52),"",StudentOne!N52)</f>
        <v/>
      </c>
      <c r="C62" s="10" t="str">
        <f>IF(ISBLANK(StudentOne!O52),"",StudentOne!O52)</f>
        <v/>
      </c>
      <c r="D62" s="10"/>
      <c r="E62" s="63"/>
      <c r="F62" s="63"/>
      <c r="G62" s="63"/>
      <c r="H62" s="63"/>
      <c r="I62" s="63"/>
      <c r="J62" s="63"/>
      <c r="K62" s="54" t="str">
        <f t="shared" si="5"/>
        <v/>
      </c>
      <c r="L62" s="55" t="str">
        <f t="shared" si="6"/>
        <v/>
      </c>
      <c r="M62" s="56" t="str">
        <f>IF(OR($C$7="",$C$8=""),"",IF(StudentOne!P52&lt;&gt;"",StudentOne!P52,IF(O62&lt;&gt;"",O62,IF(N62&lt;&gt;"",N62,L62))))</f>
        <v/>
      </c>
      <c r="N62" s="50"/>
      <c r="O62" s="22"/>
      <c r="P62" s="11"/>
      <c r="AB62" s="65"/>
      <c r="AC62" s="65"/>
      <c r="AD62" s="65"/>
      <c r="AE62" s="65"/>
    </row>
    <row r="63" spans="1:31" s="12" customFormat="1" ht="14" x14ac:dyDescent="0.15">
      <c r="A63" s="14">
        <v>51</v>
      </c>
      <c r="B63" s="9" t="str">
        <f>IF(ISBLANK(StudentOne!N53),"",StudentOne!N53)</f>
        <v/>
      </c>
      <c r="C63" s="10" t="str">
        <f>IF(ISBLANK(StudentOne!O53),"",StudentOne!O53)</f>
        <v/>
      </c>
      <c r="D63" s="10"/>
      <c r="E63" s="63"/>
      <c r="F63" s="63"/>
      <c r="G63" s="63"/>
      <c r="H63" s="63"/>
      <c r="I63" s="63"/>
      <c r="J63" s="63"/>
      <c r="K63" s="54" t="str">
        <f t="shared" si="5"/>
        <v/>
      </c>
      <c r="L63" s="55" t="str">
        <f t="shared" si="6"/>
        <v/>
      </c>
      <c r="M63" s="56" t="str">
        <f>IF(OR($C$7="",$C$8=""),"",IF(StudentOne!P53&lt;&gt;"",StudentOne!P53,IF(O63&lt;&gt;"",O63,IF(N63&lt;&gt;"",N63,L63))))</f>
        <v/>
      </c>
      <c r="N63" s="50"/>
      <c r="O63" s="22"/>
      <c r="P63" s="11"/>
      <c r="AB63" s="65"/>
      <c r="AC63" s="65"/>
      <c r="AD63" s="65"/>
      <c r="AE63" s="65"/>
    </row>
    <row r="64" spans="1:31" s="12" customFormat="1" ht="14" x14ac:dyDescent="0.15">
      <c r="A64" s="14">
        <v>52</v>
      </c>
      <c r="B64" s="9" t="str">
        <f>IF(ISBLANK(StudentOne!N54),"",StudentOne!N54)</f>
        <v/>
      </c>
      <c r="C64" s="10" t="str">
        <f>IF(ISBLANK(StudentOne!O54),"",StudentOne!O54)</f>
        <v/>
      </c>
      <c r="D64" s="10"/>
      <c r="E64" s="63"/>
      <c r="F64" s="63"/>
      <c r="G64" s="63"/>
      <c r="H64" s="63"/>
      <c r="I64" s="63"/>
      <c r="J64" s="63"/>
      <c r="K64" s="54" t="str">
        <f t="shared" si="5"/>
        <v/>
      </c>
      <c r="L64" s="55" t="str">
        <f t="shared" si="6"/>
        <v/>
      </c>
      <c r="M64" s="56" t="str">
        <f>IF(OR($C$7="",$C$8=""),"",IF(StudentOne!P54&lt;&gt;"",StudentOne!P54,IF(O64&lt;&gt;"",O64,IF(N64&lt;&gt;"",N64,L64))))</f>
        <v/>
      </c>
      <c r="N64" s="50"/>
      <c r="O64" s="22"/>
      <c r="P64" s="11"/>
      <c r="AB64" s="65"/>
      <c r="AC64" s="65"/>
      <c r="AD64" s="65"/>
      <c r="AE64" s="65"/>
    </row>
    <row r="65" spans="1:31" s="12" customFormat="1" ht="14" x14ac:dyDescent="0.15">
      <c r="A65" s="14">
        <v>53</v>
      </c>
      <c r="B65" s="9" t="str">
        <f>IF(ISBLANK(StudentOne!N55),"",StudentOne!N55)</f>
        <v/>
      </c>
      <c r="C65" s="10" t="str">
        <f>IF(ISBLANK(StudentOne!O55),"",StudentOne!O55)</f>
        <v/>
      </c>
      <c r="D65" s="10"/>
      <c r="E65" s="63"/>
      <c r="F65" s="63"/>
      <c r="G65" s="63"/>
      <c r="H65" s="63"/>
      <c r="I65" s="63"/>
      <c r="J65" s="63"/>
      <c r="K65" s="54" t="str">
        <f t="shared" si="5"/>
        <v/>
      </c>
      <c r="L65" s="55" t="str">
        <f t="shared" si="6"/>
        <v/>
      </c>
      <c r="M65" s="56" t="str">
        <f>IF(OR($C$7="",$C$8=""),"",IF(StudentOne!P55&lt;&gt;"",StudentOne!P55,IF(O65&lt;&gt;"",O65,IF(N65&lt;&gt;"",N65,L65))))</f>
        <v/>
      </c>
      <c r="N65" s="50"/>
      <c r="O65" s="22"/>
      <c r="P65" s="11"/>
      <c r="AB65" s="65"/>
      <c r="AC65" s="65"/>
      <c r="AD65" s="65"/>
      <c r="AE65" s="65"/>
    </row>
    <row r="66" spans="1:31" s="12" customFormat="1" ht="14" x14ac:dyDescent="0.15">
      <c r="A66" s="14">
        <v>54</v>
      </c>
      <c r="B66" s="9" t="str">
        <f>IF(ISBLANK(StudentOne!N56),"",StudentOne!N56)</f>
        <v/>
      </c>
      <c r="C66" s="10" t="str">
        <f>IF(ISBLANK(StudentOne!O56),"",StudentOne!O56)</f>
        <v/>
      </c>
      <c r="D66" s="10"/>
      <c r="E66" s="63"/>
      <c r="F66" s="63"/>
      <c r="G66" s="63"/>
      <c r="H66" s="63"/>
      <c r="I66" s="63"/>
      <c r="J66" s="63"/>
      <c r="K66" s="54" t="str">
        <f t="shared" si="5"/>
        <v/>
      </c>
      <c r="L66" s="55" t="str">
        <f t="shared" si="6"/>
        <v/>
      </c>
      <c r="M66" s="56" t="str">
        <f>IF(OR($C$7="",$C$8=""),"",IF(StudentOne!P56&lt;&gt;"",StudentOne!P56,IF(O66&lt;&gt;"",O66,IF(N66&lt;&gt;"",N66,L66))))</f>
        <v/>
      </c>
      <c r="N66" s="50"/>
      <c r="O66" s="22"/>
      <c r="P66" s="11"/>
      <c r="AB66" s="65"/>
      <c r="AC66" s="65"/>
      <c r="AD66" s="65"/>
      <c r="AE66" s="65"/>
    </row>
    <row r="67" spans="1:31" s="12" customFormat="1" ht="14" x14ac:dyDescent="0.15">
      <c r="A67" s="14">
        <v>55</v>
      </c>
      <c r="B67" s="9" t="str">
        <f>IF(ISBLANK(StudentOne!N57),"",StudentOne!N57)</f>
        <v/>
      </c>
      <c r="C67" s="10" t="str">
        <f>IF(ISBLANK(StudentOne!O57),"",StudentOne!O57)</f>
        <v/>
      </c>
      <c r="D67" s="10"/>
      <c r="E67" s="63"/>
      <c r="F67" s="63"/>
      <c r="G67" s="63"/>
      <c r="H67" s="63"/>
      <c r="I67" s="63"/>
      <c r="J67" s="63"/>
      <c r="K67" s="54" t="str">
        <f t="shared" si="5"/>
        <v/>
      </c>
      <c r="L67" s="55" t="str">
        <f t="shared" si="6"/>
        <v/>
      </c>
      <c r="M67" s="56" t="str">
        <f>IF(OR($C$7="",$C$8=""),"",IF(StudentOne!P57&lt;&gt;"",StudentOne!P57,IF(O67&lt;&gt;"",O67,IF(N67&lt;&gt;"",N67,L67))))</f>
        <v/>
      </c>
      <c r="N67" s="50"/>
      <c r="O67" s="22"/>
      <c r="P67" s="11"/>
      <c r="AB67" s="65"/>
      <c r="AC67" s="65"/>
      <c r="AD67" s="65"/>
      <c r="AE67" s="65"/>
    </row>
    <row r="68" spans="1:31" s="12" customFormat="1" ht="14" x14ac:dyDescent="0.15">
      <c r="A68" s="14">
        <v>56</v>
      </c>
      <c r="B68" s="9" t="str">
        <f>IF(ISBLANK(StudentOne!N58),"",StudentOne!N58)</f>
        <v/>
      </c>
      <c r="C68" s="10" t="str">
        <f>IF(ISBLANK(StudentOne!O58),"",StudentOne!O58)</f>
        <v/>
      </c>
      <c r="D68" s="10"/>
      <c r="E68" s="63"/>
      <c r="F68" s="63"/>
      <c r="G68" s="63"/>
      <c r="H68" s="63"/>
      <c r="I68" s="63"/>
      <c r="J68" s="63"/>
      <c r="K68" s="54" t="str">
        <f t="shared" si="5"/>
        <v/>
      </c>
      <c r="L68" s="55" t="str">
        <f t="shared" si="6"/>
        <v/>
      </c>
      <c r="M68" s="56" t="str">
        <f>IF(OR($C$7="",$C$8=""),"",IF(StudentOne!P58&lt;&gt;"",StudentOne!P58,IF(O68&lt;&gt;"",O68,IF(N68&lt;&gt;"",N68,L68))))</f>
        <v/>
      </c>
      <c r="N68" s="50"/>
      <c r="O68" s="22"/>
      <c r="P68" s="11"/>
      <c r="AB68" s="65"/>
      <c r="AC68" s="65"/>
      <c r="AD68" s="65"/>
      <c r="AE68" s="65"/>
    </row>
    <row r="69" spans="1:31" s="12" customFormat="1" ht="14" x14ac:dyDescent="0.15">
      <c r="A69" s="14">
        <v>57</v>
      </c>
      <c r="B69" s="9" t="str">
        <f>IF(ISBLANK(StudentOne!N59),"",StudentOne!N59)</f>
        <v/>
      </c>
      <c r="C69" s="10" t="str">
        <f>IF(ISBLANK(StudentOne!O59),"",StudentOne!O59)</f>
        <v/>
      </c>
      <c r="D69" s="10"/>
      <c r="E69" s="63"/>
      <c r="F69" s="63"/>
      <c r="G69" s="63"/>
      <c r="H69" s="63"/>
      <c r="I69" s="63"/>
      <c r="J69" s="63"/>
      <c r="K69" s="54" t="str">
        <f t="shared" si="5"/>
        <v/>
      </c>
      <c r="L69" s="55" t="str">
        <f t="shared" si="6"/>
        <v/>
      </c>
      <c r="M69" s="56" t="str">
        <f>IF(OR($C$7="",$C$8=""),"",IF(StudentOne!P59&lt;&gt;"",StudentOne!P59,IF(O69&lt;&gt;"",O69,IF(N69&lt;&gt;"",N69,L69))))</f>
        <v/>
      </c>
      <c r="N69" s="50"/>
      <c r="O69" s="22"/>
      <c r="P69" s="11"/>
      <c r="AB69" s="65"/>
      <c r="AC69" s="65"/>
      <c r="AD69" s="65"/>
      <c r="AE69" s="65"/>
    </row>
    <row r="70" spans="1:31" s="12" customFormat="1" ht="14" x14ac:dyDescent="0.15">
      <c r="A70" s="14">
        <v>58</v>
      </c>
      <c r="B70" s="9" t="str">
        <f>IF(ISBLANK(StudentOne!N60),"",StudentOne!N60)</f>
        <v/>
      </c>
      <c r="C70" s="10" t="str">
        <f>IF(ISBLANK(StudentOne!O60),"",StudentOne!O60)</f>
        <v/>
      </c>
      <c r="D70" s="10"/>
      <c r="E70" s="63"/>
      <c r="F70" s="63"/>
      <c r="G70" s="63"/>
      <c r="H70" s="63"/>
      <c r="I70" s="63"/>
      <c r="J70" s="63"/>
      <c r="K70" s="54" t="str">
        <f t="shared" si="5"/>
        <v/>
      </c>
      <c r="L70" s="55" t="str">
        <f t="shared" si="6"/>
        <v/>
      </c>
      <c r="M70" s="56" t="str">
        <f>IF(OR($C$7="",$C$8=""),"",IF(StudentOne!P60&lt;&gt;"",StudentOne!P60,IF(O70&lt;&gt;"",O70,IF(N70&lt;&gt;"",N70,L70))))</f>
        <v/>
      </c>
      <c r="N70" s="50"/>
      <c r="O70" s="22"/>
      <c r="P70" s="11"/>
      <c r="AB70" s="65"/>
      <c r="AC70" s="65"/>
      <c r="AD70" s="65"/>
      <c r="AE70" s="65"/>
    </row>
    <row r="71" spans="1:31" s="12" customFormat="1" ht="14" x14ac:dyDescent="0.15">
      <c r="A71" s="14">
        <v>59</v>
      </c>
      <c r="B71" s="9" t="str">
        <f>IF(ISBLANK(StudentOne!N61),"",StudentOne!N61)</f>
        <v/>
      </c>
      <c r="C71" s="10" t="str">
        <f>IF(ISBLANK(StudentOne!O61),"",StudentOne!O61)</f>
        <v/>
      </c>
      <c r="D71" s="10"/>
      <c r="E71" s="63"/>
      <c r="F71" s="63"/>
      <c r="G71" s="63"/>
      <c r="H71" s="63"/>
      <c r="I71" s="63"/>
      <c r="J71" s="63"/>
      <c r="K71" s="54" t="str">
        <f t="shared" si="5"/>
        <v/>
      </c>
      <c r="L71" s="55" t="str">
        <f t="shared" si="6"/>
        <v/>
      </c>
      <c r="M71" s="56" t="str">
        <f>IF(OR($C$7="",$C$8=""),"",IF(StudentOne!P61&lt;&gt;"",StudentOne!P61,IF(O71&lt;&gt;"",O71,IF(N71&lt;&gt;"",N71,L71))))</f>
        <v/>
      </c>
      <c r="N71" s="50"/>
      <c r="O71" s="22"/>
      <c r="P71" s="11"/>
      <c r="AB71" s="65"/>
      <c r="AC71" s="65"/>
      <c r="AD71" s="65"/>
      <c r="AE71" s="65"/>
    </row>
    <row r="72" spans="1:31" s="12" customFormat="1" ht="14" x14ac:dyDescent="0.15">
      <c r="A72" s="14">
        <v>60</v>
      </c>
      <c r="B72" s="9" t="str">
        <f>IF(ISBLANK(StudentOne!N62),"",StudentOne!N62)</f>
        <v/>
      </c>
      <c r="C72" s="10" t="str">
        <f>IF(ISBLANK(StudentOne!O62),"",StudentOne!O62)</f>
        <v/>
      </c>
      <c r="D72" s="10"/>
      <c r="E72" s="63"/>
      <c r="F72" s="63"/>
      <c r="G72" s="63"/>
      <c r="H72" s="63"/>
      <c r="I72" s="63"/>
      <c r="J72" s="63"/>
      <c r="K72" s="54" t="str">
        <f t="shared" si="5"/>
        <v/>
      </c>
      <c r="L72" s="55" t="str">
        <f t="shared" si="6"/>
        <v/>
      </c>
      <c r="M72" s="56" t="str">
        <f>IF(OR($C$7="",$C$8=""),"",IF(StudentOne!P62&lt;&gt;"",StudentOne!P62,IF(O72&lt;&gt;"",O72,IF(N72&lt;&gt;"",N72,L72))))</f>
        <v/>
      </c>
      <c r="N72" s="50"/>
      <c r="O72" s="22"/>
      <c r="P72" s="11"/>
      <c r="AB72" s="65"/>
      <c r="AC72" s="65"/>
      <c r="AD72" s="65"/>
      <c r="AE72" s="65"/>
    </row>
    <row r="73" spans="1:31" s="12" customFormat="1" ht="14" x14ac:dyDescent="0.15">
      <c r="A73" s="14">
        <v>61</v>
      </c>
      <c r="B73" s="9" t="str">
        <f>IF(ISBLANK(StudentOne!N63),"",StudentOne!N63)</f>
        <v/>
      </c>
      <c r="C73" s="10" t="str">
        <f>IF(ISBLANK(StudentOne!O63),"",StudentOne!O63)</f>
        <v/>
      </c>
      <c r="D73" s="10"/>
      <c r="E73" s="63"/>
      <c r="F73" s="63"/>
      <c r="G73" s="63"/>
      <c r="H73" s="63"/>
      <c r="I73" s="63"/>
      <c r="J73" s="63"/>
      <c r="K73" s="54" t="str">
        <f t="shared" si="5"/>
        <v/>
      </c>
      <c r="L73" s="55" t="str">
        <f t="shared" si="6"/>
        <v/>
      </c>
      <c r="M73" s="56" t="str">
        <f>IF(OR($C$7="",$C$8=""),"",IF(StudentOne!P63&lt;&gt;"",StudentOne!P63,IF(O73&lt;&gt;"",O73,IF(N73&lt;&gt;"",N73,L73))))</f>
        <v/>
      </c>
      <c r="N73" s="50"/>
      <c r="O73" s="22"/>
      <c r="P73" s="11"/>
      <c r="AB73" s="65"/>
      <c r="AC73" s="65"/>
      <c r="AD73" s="65"/>
      <c r="AE73" s="65"/>
    </row>
    <row r="74" spans="1:31" s="12" customFormat="1" ht="14" x14ac:dyDescent="0.15">
      <c r="A74" s="14">
        <v>62</v>
      </c>
      <c r="B74" s="9" t="str">
        <f>IF(ISBLANK(StudentOne!N64),"",StudentOne!N64)</f>
        <v/>
      </c>
      <c r="C74" s="10" t="str">
        <f>IF(ISBLANK(StudentOne!O64),"",StudentOne!O64)</f>
        <v/>
      </c>
      <c r="D74" s="10"/>
      <c r="E74" s="63"/>
      <c r="F74" s="63"/>
      <c r="G74" s="63"/>
      <c r="H74" s="63"/>
      <c r="I74" s="63"/>
      <c r="J74" s="63"/>
      <c r="K74" s="54" t="str">
        <f t="shared" si="5"/>
        <v/>
      </c>
      <c r="L74" s="55" t="str">
        <f t="shared" si="6"/>
        <v/>
      </c>
      <c r="M74" s="56" t="str">
        <f>IF(OR($C$7="",$C$8=""),"",IF(StudentOne!P64&lt;&gt;"",StudentOne!P64,IF(O74&lt;&gt;"",O74,IF(N74&lt;&gt;"",N74,L74))))</f>
        <v/>
      </c>
      <c r="N74" s="50"/>
      <c r="O74" s="22"/>
      <c r="P74" s="11"/>
      <c r="AB74" s="65"/>
      <c r="AC74" s="65"/>
      <c r="AD74" s="65"/>
      <c r="AE74" s="65"/>
    </row>
    <row r="75" spans="1:31" s="12" customFormat="1" ht="14" x14ac:dyDescent="0.15">
      <c r="A75" s="14">
        <v>63</v>
      </c>
      <c r="B75" s="9" t="str">
        <f>IF(ISBLANK(StudentOne!N65),"",StudentOne!N65)</f>
        <v/>
      </c>
      <c r="C75" s="10" t="str">
        <f>IF(ISBLANK(StudentOne!O65),"",StudentOne!O65)</f>
        <v/>
      </c>
      <c r="D75" s="10"/>
      <c r="E75" s="63"/>
      <c r="F75" s="63"/>
      <c r="G75" s="63"/>
      <c r="H75" s="63"/>
      <c r="I75" s="63"/>
      <c r="J75" s="63"/>
      <c r="K75" s="54" t="str">
        <f t="shared" si="5"/>
        <v/>
      </c>
      <c r="L75" s="55" t="str">
        <f t="shared" si="6"/>
        <v/>
      </c>
      <c r="M75" s="56" t="str">
        <f>IF(OR($C$7="",$C$8=""),"",IF(StudentOne!P65&lt;&gt;"",StudentOne!P65,IF(O75&lt;&gt;"",O75,IF(N75&lt;&gt;"",N75,L75))))</f>
        <v/>
      </c>
      <c r="N75" s="50"/>
      <c r="O75" s="22"/>
      <c r="P75" s="11"/>
      <c r="AB75" s="65"/>
      <c r="AC75" s="65"/>
      <c r="AD75" s="65"/>
      <c r="AE75" s="65"/>
    </row>
    <row r="76" spans="1:31" s="12" customFormat="1" ht="14" x14ac:dyDescent="0.15">
      <c r="A76" s="14">
        <v>64</v>
      </c>
      <c r="B76" s="9" t="str">
        <f>IF(ISBLANK(StudentOne!N66),"",StudentOne!N66)</f>
        <v/>
      </c>
      <c r="C76" s="10" t="str">
        <f>IF(ISBLANK(StudentOne!O66),"",StudentOne!O66)</f>
        <v/>
      </c>
      <c r="D76" s="10"/>
      <c r="E76" s="63"/>
      <c r="F76" s="63"/>
      <c r="G76" s="63"/>
      <c r="H76" s="63"/>
      <c r="I76" s="63"/>
      <c r="J76" s="63"/>
      <c r="K76" s="54" t="str">
        <f t="shared" si="5"/>
        <v/>
      </c>
      <c r="L76" s="55" t="str">
        <f t="shared" si="6"/>
        <v/>
      </c>
      <c r="M76" s="56" t="str">
        <f>IF(OR($C$7="",$C$8=""),"",IF(StudentOne!P66&lt;&gt;"",StudentOne!P66,IF(O76&lt;&gt;"",O76,IF(N76&lt;&gt;"",N76,L76))))</f>
        <v/>
      </c>
      <c r="N76" s="50"/>
      <c r="O76" s="22"/>
      <c r="P76" s="11"/>
      <c r="AB76" s="65"/>
      <c r="AC76" s="65"/>
      <c r="AD76" s="65"/>
      <c r="AE76" s="65"/>
    </row>
    <row r="77" spans="1:31" s="12" customFormat="1" ht="14" x14ac:dyDescent="0.15">
      <c r="A77" s="14">
        <v>65</v>
      </c>
      <c r="B77" s="9" t="str">
        <f>IF(ISBLANK(StudentOne!N67),"",StudentOne!N67)</f>
        <v/>
      </c>
      <c r="C77" s="10" t="str">
        <f>IF(ISBLANK(StudentOne!O67),"",StudentOne!O67)</f>
        <v/>
      </c>
      <c r="D77" s="10"/>
      <c r="E77" s="63"/>
      <c r="F77" s="63"/>
      <c r="G77" s="63"/>
      <c r="H77" s="63"/>
      <c r="I77" s="63"/>
      <c r="J77" s="63"/>
      <c r="K77" s="54" t="str">
        <f t="shared" ref="K77:K108" si="7">IF(B77="","",IF(OR($E$8="No",$K$10&lt;&gt;1),"N/A",100*SUM((E77*E$10/E$11),(F77*F$10/F$11),(G77*G$10/G$11),(H77*H$10/H$11),(I77*I$10/I$11),(J77*J$10/J$11))))</f>
        <v/>
      </c>
      <c r="L77" s="55" t="str">
        <f t="shared" ref="L77:L108" si="8">IF($B77="","",IF(K77="N/A","N/A",IF(SUM(IF(E77&lt;&gt;"",$E$10),IF(F77&lt;&gt;"",$F$10),IF(G77&lt;&gt;"",$G$10),IF(H77&lt;&gt;"",$H$10),IF(I77&lt;&gt;"",$I$10),IF(J77&lt;&gt;"",$J$10))&lt;=0,"X",IF($K77&lt;$I$2,"F",IF($K77&lt;$J$2,"P",IF($K77&lt;$K$2,"C",IF($K77&lt;$L$2,"D","HD")))))))</f>
        <v/>
      </c>
      <c r="M77" s="56" t="str">
        <f>IF(OR($C$7="",$C$8=""),"",IF(StudentOne!P67&lt;&gt;"",StudentOne!P67,IF(O77&lt;&gt;"",O77,IF(N77&lt;&gt;"",N77,L77))))</f>
        <v/>
      </c>
      <c r="N77" s="50"/>
      <c r="O77" s="22"/>
      <c r="P77" s="11"/>
      <c r="AB77" s="65"/>
      <c r="AC77" s="65"/>
      <c r="AD77" s="65"/>
      <c r="AE77" s="65"/>
    </row>
    <row r="78" spans="1:31" s="12" customFormat="1" ht="14" x14ac:dyDescent="0.15">
      <c r="A78" s="14">
        <v>66</v>
      </c>
      <c r="B78" s="9" t="str">
        <f>IF(ISBLANK(StudentOne!N68),"",StudentOne!N68)</f>
        <v/>
      </c>
      <c r="C78" s="10" t="str">
        <f>IF(ISBLANK(StudentOne!O68),"",StudentOne!O68)</f>
        <v/>
      </c>
      <c r="D78" s="10"/>
      <c r="E78" s="63"/>
      <c r="F78" s="63"/>
      <c r="G78" s="63"/>
      <c r="H78" s="63"/>
      <c r="I78" s="63"/>
      <c r="J78" s="63"/>
      <c r="K78" s="54" t="str">
        <f t="shared" si="7"/>
        <v/>
      </c>
      <c r="L78" s="55" t="str">
        <f t="shared" si="8"/>
        <v/>
      </c>
      <c r="M78" s="56" t="str">
        <f>IF(OR($C$7="",$C$8=""),"",IF(StudentOne!P68&lt;&gt;"",StudentOne!P68,IF(O78&lt;&gt;"",O78,IF(N78&lt;&gt;"",N78,L78))))</f>
        <v/>
      </c>
      <c r="N78" s="50"/>
      <c r="O78" s="22"/>
      <c r="P78" s="11"/>
      <c r="AB78" s="65"/>
      <c r="AC78" s="65"/>
      <c r="AD78" s="65"/>
      <c r="AE78" s="65"/>
    </row>
    <row r="79" spans="1:31" s="12" customFormat="1" ht="14" x14ac:dyDescent="0.15">
      <c r="A79" s="14">
        <v>67</v>
      </c>
      <c r="B79" s="9" t="str">
        <f>IF(ISBLANK(StudentOne!N69),"",StudentOne!N69)</f>
        <v/>
      </c>
      <c r="C79" s="10" t="str">
        <f>IF(ISBLANK(StudentOne!O69),"",StudentOne!O69)</f>
        <v/>
      </c>
      <c r="D79" s="10"/>
      <c r="E79" s="63"/>
      <c r="F79" s="63"/>
      <c r="G79" s="63"/>
      <c r="H79" s="63"/>
      <c r="I79" s="63"/>
      <c r="J79" s="63"/>
      <c r="K79" s="54" t="str">
        <f t="shared" si="7"/>
        <v/>
      </c>
      <c r="L79" s="55" t="str">
        <f t="shared" si="8"/>
        <v/>
      </c>
      <c r="M79" s="56" t="str">
        <f>IF(OR($C$7="",$C$8=""),"",IF(StudentOne!P69&lt;&gt;"",StudentOne!P69,IF(O79&lt;&gt;"",O79,IF(N79&lt;&gt;"",N79,L79))))</f>
        <v/>
      </c>
      <c r="N79" s="50"/>
      <c r="O79" s="22"/>
      <c r="P79" s="11"/>
      <c r="AB79" s="65"/>
      <c r="AC79" s="65"/>
      <c r="AD79" s="65"/>
      <c r="AE79" s="65"/>
    </row>
    <row r="80" spans="1:31" s="12" customFormat="1" ht="14" x14ac:dyDescent="0.15">
      <c r="A80" s="14">
        <v>68</v>
      </c>
      <c r="B80" s="9" t="str">
        <f>IF(ISBLANK(StudentOne!N70),"",StudentOne!N70)</f>
        <v/>
      </c>
      <c r="C80" s="10" t="str">
        <f>IF(ISBLANK(StudentOne!O70),"",StudentOne!O70)</f>
        <v/>
      </c>
      <c r="D80" s="10"/>
      <c r="E80" s="63"/>
      <c r="F80" s="63"/>
      <c r="G80" s="63"/>
      <c r="H80" s="63"/>
      <c r="I80" s="63"/>
      <c r="J80" s="63"/>
      <c r="K80" s="54" t="str">
        <f t="shared" si="7"/>
        <v/>
      </c>
      <c r="L80" s="55" t="str">
        <f t="shared" si="8"/>
        <v/>
      </c>
      <c r="M80" s="56" t="str">
        <f>IF(OR($C$7="",$C$8=""),"",IF(StudentOne!P70&lt;&gt;"",StudentOne!P70,IF(O80&lt;&gt;"",O80,IF(N80&lt;&gt;"",N80,L80))))</f>
        <v/>
      </c>
      <c r="N80" s="50"/>
      <c r="O80" s="22"/>
      <c r="P80" s="11"/>
      <c r="AB80" s="65"/>
      <c r="AC80" s="65"/>
      <c r="AD80" s="65"/>
      <c r="AE80" s="65"/>
    </row>
    <row r="81" spans="1:31" s="12" customFormat="1" ht="14" x14ac:dyDescent="0.15">
      <c r="A81" s="14">
        <v>69</v>
      </c>
      <c r="B81" s="9" t="str">
        <f>IF(ISBLANK(StudentOne!N71),"",StudentOne!N71)</f>
        <v/>
      </c>
      <c r="C81" s="10" t="str">
        <f>IF(ISBLANK(StudentOne!O71),"",StudentOne!O71)</f>
        <v/>
      </c>
      <c r="D81" s="10"/>
      <c r="E81" s="63"/>
      <c r="F81" s="63"/>
      <c r="G81" s="63"/>
      <c r="H81" s="63"/>
      <c r="I81" s="63"/>
      <c r="J81" s="63"/>
      <c r="K81" s="54" t="str">
        <f t="shared" si="7"/>
        <v/>
      </c>
      <c r="L81" s="55" t="str">
        <f t="shared" si="8"/>
        <v/>
      </c>
      <c r="M81" s="56" t="str">
        <f>IF(OR($C$7="",$C$8=""),"",IF(StudentOne!P71&lt;&gt;"",StudentOne!P71,IF(O81&lt;&gt;"",O81,IF(N81&lt;&gt;"",N81,L81))))</f>
        <v/>
      </c>
      <c r="N81" s="50"/>
      <c r="O81" s="22"/>
      <c r="P81" s="11"/>
      <c r="AB81" s="65"/>
      <c r="AC81" s="65"/>
      <c r="AD81" s="65"/>
      <c r="AE81" s="65"/>
    </row>
    <row r="82" spans="1:31" s="12" customFormat="1" ht="14" x14ac:dyDescent="0.15">
      <c r="A82" s="14">
        <v>70</v>
      </c>
      <c r="B82" s="9" t="str">
        <f>IF(ISBLANK(StudentOne!N72),"",StudentOne!N72)</f>
        <v/>
      </c>
      <c r="C82" s="10" t="str">
        <f>IF(ISBLANK(StudentOne!O72),"",StudentOne!O72)</f>
        <v/>
      </c>
      <c r="D82" s="10"/>
      <c r="E82" s="63"/>
      <c r="F82" s="63"/>
      <c r="G82" s="63"/>
      <c r="H82" s="63"/>
      <c r="I82" s="63"/>
      <c r="J82" s="63"/>
      <c r="K82" s="54" t="str">
        <f t="shared" si="7"/>
        <v/>
      </c>
      <c r="L82" s="55" t="str">
        <f t="shared" si="8"/>
        <v/>
      </c>
      <c r="M82" s="56" t="str">
        <f>IF(OR($C$7="",$C$8=""),"",IF(StudentOne!P72&lt;&gt;"",StudentOne!P72,IF(O82&lt;&gt;"",O82,IF(N82&lt;&gt;"",N82,L82))))</f>
        <v/>
      </c>
      <c r="N82" s="50"/>
      <c r="O82" s="22"/>
      <c r="P82" s="11"/>
      <c r="AB82" s="65"/>
      <c r="AC82" s="65"/>
      <c r="AD82" s="65"/>
      <c r="AE82" s="65"/>
    </row>
    <row r="83" spans="1:31" s="12" customFormat="1" ht="14" x14ac:dyDescent="0.15">
      <c r="A83" s="14">
        <v>71</v>
      </c>
      <c r="B83" s="9" t="str">
        <f>IF(ISBLANK(StudentOne!N73),"",StudentOne!N73)</f>
        <v/>
      </c>
      <c r="C83" s="10" t="str">
        <f>IF(ISBLANK(StudentOne!O73),"",StudentOne!O73)</f>
        <v/>
      </c>
      <c r="D83" s="10"/>
      <c r="E83" s="63"/>
      <c r="F83" s="63"/>
      <c r="G83" s="63"/>
      <c r="H83" s="63"/>
      <c r="I83" s="63"/>
      <c r="J83" s="63"/>
      <c r="K83" s="54" t="str">
        <f t="shared" si="7"/>
        <v/>
      </c>
      <c r="L83" s="55" t="str">
        <f t="shared" si="8"/>
        <v/>
      </c>
      <c r="M83" s="56" t="str">
        <f>IF(OR($C$7="",$C$8=""),"",IF(StudentOne!P73&lt;&gt;"",StudentOne!P73,IF(O83&lt;&gt;"",O83,IF(N83&lt;&gt;"",N83,L83))))</f>
        <v/>
      </c>
      <c r="N83" s="50"/>
      <c r="O83" s="22"/>
      <c r="P83" s="11"/>
      <c r="AB83" s="65"/>
      <c r="AC83" s="65"/>
      <c r="AD83" s="65"/>
      <c r="AE83" s="65"/>
    </row>
    <row r="84" spans="1:31" s="12" customFormat="1" ht="14" x14ac:dyDescent="0.15">
      <c r="A84" s="14">
        <v>72</v>
      </c>
      <c r="B84" s="9" t="str">
        <f>IF(ISBLANK(StudentOne!N74),"",StudentOne!N74)</f>
        <v/>
      </c>
      <c r="C84" s="10" t="str">
        <f>IF(ISBLANK(StudentOne!O74),"",StudentOne!O74)</f>
        <v/>
      </c>
      <c r="D84" s="10"/>
      <c r="E84" s="63"/>
      <c r="F84" s="63"/>
      <c r="G84" s="63"/>
      <c r="H84" s="63"/>
      <c r="I84" s="63"/>
      <c r="J84" s="63"/>
      <c r="K84" s="54" t="str">
        <f t="shared" si="7"/>
        <v/>
      </c>
      <c r="L84" s="55" t="str">
        <f t="shared" si="8"/>
        <v/>
      </c>
      <c r="M84" s="56" t="str">
        <f>IF(OR($C$7="",$C$8=""),"",IF(StudentOne!P74&lt;&gt;"",StudentOne!P74,IF(O84&lt;&gt;"",O84,IF(N84&lt;&gt;"",N84,L84))))</f>
        <v/>
      </c>
      <c r="N84" s="50"/>
      <c r="O84" s="22"/>
      <c r="P84" s="11"/>
      <c r="AB84" s="65"/>
      <c r="AC84" s="65"/>
      <c r="AD84" s="65"/>
      <c r="AE84" s="65"/>
    </row>
    <row r="85" spans="1:31" s="12" customFormat="1" ht="14" x14ac:dyDescent="0.15">
      <c r="A85" s="14">
        <v>73</v>
      </c>
      <c r="B85" s="9" t="str">
        <f>IF(ISBLANK(StudentOne!N75),"",StudentOne!N75)</f>
        <v/>
      </c>
      <c r="C85" s="10" t="str">
        <f>IF(ISBLANK(StudentOne!O75),"",StudentOne!O75)</f>
        <v/>
      </c>
      <c r="D85" s="10"/>
      <c r="E85" s="63"/>
      <c r="F85" s="63"/>
      <c r="G85" s="63"/>
      <c r="H85" s="63"/>
      <c r="I85" s="63"/>
      <c r="J85" s="63"/>
      <c r="K85" s="54" t="str">
        <f t="shared" si="7"/>
        <v/>
      </c>
      <c r="L85" s="55" t="str">
        <f t="shared" si="8"/>
        <v/>
      </c>
      <c r="M85" s="56" t="str">
        <f>IF(OR($C$7="",$C$8=""),"",IF(StudentOne!P75&lt;&gt;"",StudentOne!P75,IF(O85&lt;&gt;"",O85,IF(N85&lt;&gt;"",N85,L85))))</f>
        <v/>
      </c>
      <c r="N85" s="50"/>
      <c r="O85" s="22"/>
      <c r="P85" s="11"/>
      <c r="AB85" s="65"/>
      <c r="AC85" s="65"/>
      <c r="AD85" s="65"/>
      <c r="AE85" s="65"/>
    </row>
    <row r="86" spans="1:31" s="12" customFormat="1" ht="14" x14ac:dyDescent="0.15">
      <c r="A86" s="14">
        <v>74</v>
      </c>
      <c r="B86" s="9" t="str">
        <f>IF(ISBLANK(StudentOne!N76),"",StudentOne!N76)</f>
        <v/>
      </c>
      <c r="C86" s="10" t="str">
        <f>IF(ISBLANK(StudentOne!O76),"",StudentOne!O76)</f>
        <v/>
      </c>
      <c r="D86" s="10"/>
      <c r="E86" s="63"/>
      <c r="F86" s="63"/>
      <c r="G86" s="63"/>
      <c r="H86" s="63"/>
      <c r="I86" s="63"/>
      <c r="J86" s="63"/>
      <c r="K86" s="54" t="str">
        <f t="shared" si="7"/>
        <v/>
      </c>
      <c r="L86" s="55" t="str">
        <f t="shared" si="8"/>
        <v/>
      </c>
      <c r="M86" s="56" t="str">
        <f>IF(OR($C$7="",$C$8=""),"",IF(StudentOne!P76&lt;&gt;"",StudentOne!P76,IF(O86&lt;&gt;"",O86,IF(N86&lt;&gt;"",N86,L86))))</f>
        <v/>
      </c>
      <c r="N86" s="50"/>
      <c r="O86" s="22"/>
      <c r="P86" s="11"/>
      <c r="AB86" s="65"/>
      <c r="AC86" s="65"/>
      <c r="AD86" s="65"/>
      <c r="AE86" s="65"/>
    </row>
    <row r="87" spans="1:31" s="12" customFormat="1" ht="14" x14ac:dyDescent="0.15">
      <c r="A87" s="14">
        <v>75</v>
      </c>
      <c r="B87" s="9" t="str">
        <f>IF(ISBLANK(StudentOne!N77),"",StudentOne!N77)</f>
        <v/>
      </c>
      <c r="C87" s="10" t="str">
        <f>IF(ISBLANK(StudentOne!O77),"",StudentOne!O77)</f>
        <v/>
      </c>
      <c r="D87" s="10"/>
      <c r="E87" s="63"/>
      <c r="F87" s="63"/>
      <c r="G87" s="63"/>
      <c r="H87" s="63"/>
      <c r="I87" s="63"/>
      <c r="J87" s="63"/>
      <c r="K87" s="54" t="str">
        <f t="shared" si="7"/>
        <v/>
      </c>
      <c r="L87" s="55" t="str">
        <f t="shared" si="8"/>
        <v/>
      </c>
      <c r="M87" s="56" t="str">
        <f>IF(OR($C$7="",$C$8=""),"",IF(StudentOne!P77&lt;&gt;"",StudentOne!P77,IF(O87&lt;&gt;"",O87,IF(N87&lt;&gt;"",N87,L87))))</f>
        <v/>
      </c>
      <c r="N87" s="50"/>
      <c r="O87" s="22"/>
      <c r="P87" s="11"/>
      <c r="AB87" s="65"/>
      <c r="AC87" s="65"/>
      <c r="AD87" s="65"/>
      <c r="AE87" s="65"/>
    </row>
    <row r="88" spans="1:31" s="12" customFormat="1" ht="14" x14ac:dyDescent="0.15">
      <c r="A88" s="14">
        <v>76</v>
      </c>
      <c r="B88" s="9" t="str">
        <f>IF(ISBLANK(StudentOne!N78),"",StudentOne!N78)</f>
        <v/>
      </c>
      <c r="C88" s="10" t="str">
        <f>IF(ISBLANK(StudentOne!O78),"",StudentOne!O78)</f>
        <v/>
      </c>
      <c r="D88" s="10"/>
      <c r="E88" s="63"/>
      <c r="F88" s="63"/>
      <c r="G88" s="63"/>
      <c r="H88" s="63"/>
      <c r="I88" s="63"/>
      <c r="J88" s="63"/>
      <c r="K88" s="54" t="str">
        <f t="shared" si="7"/>
        <v/>
      </c>
      <c r="L88" s="55" t="str">
        <f t="shared" si="8"/>
        <v/>
      </c>
      <c r="M88" s="56" t="str">
        <f>IF(OR($C$7="",$C$8=""),"",IF(StudentOne!P78&lt;&gt;"",StudentOne!P78,IF(O88&lt;&gt;"",O88,IF(N88&lt;&gt;"",N88,L88))))</f>
        <v/>
      </c>
      <c r="N88" s="50"/>
      <c r="O88" s="22"/>
      <c r="P88" s="11"/>
      <c r="AB88" s="65"/>
      <c r="AC88" s="65"/>
      <c r="AD88" s="65"/>
      <c r="AE88" s="65"/>
    </row>
    <row r="89" spans="1:31" s="12" customFormat="1" ht="14" x14ac:dyDescent="0.15">
      <c r="A89" s="14">
        <v>77</v>
      </c>
      <c r="B89" s="9" t="str">
        <f>IF(ISBLANK(StudentOne!N79),"",StudentOne!N79)</f>
        <v/>
      </c>
      <c r="C89" s="10" t="str">
        <f>IF(ISBLANK(StudentOne!O79),"",StudentOne!O79)</f>
        <v/>
      </c>
      <c r="D89" s="10"/>
      <c r="E89" s="63"/>
      <c r="F89" s="63"/>
      <c r="G89" s="63"/>
      <c r="H89" s="63"/>
      <c r="I89" s="63"/>
      <c r="J89" s="63"/>
      <c r="K89" s="54" t="str">
        <f t="shared" si="7"/>
        <v/>
      </c>
      <c r="L89" s="55" t="str">
        <f t="shared" si="8"/>
        <v/>
      </c>
      <c r="M89" s="56" t="str">
        <f>IF(OR($C$7="",$C$8=""),"",IF(StudentOne!P79&lt;&gt;"",StudentOne!P79,IF(O89&lt;&gt;"",O89,IF(N89&lt;&gt;"",N89,L89))))</f>
        <v/>
      </c>
      <c r="N89" s="50"/>
      <c r="O89" s="22"/>
      <c r="P89" s="11"/>
      <c r="AB89" s="65"/>
      <c r="AC89" s="65"/>
      <c r="AD89" s="65"/>
      <c r="AE89" s="65"/>
    </row>
    <row r="90" spans="1:31" s="12" customFormat="1" ht="14" x14ac:dyDescent="0.15">
      <c r="A90" s="14">
        <v>78</v>
      </c>
      <c r="B90" s="9" t="str">
        <f>IF(ISBLANK(StudentOne!N80),"",StudentOne!N80)</f>
        <v/>
      </c>
      <c r="C90" s="10" t="str">
        <f>IF(ISBLANK(StudentOne!O80),"",StudentOne!O80)</f>
        <v/>
      </c>
      <c r="D90" s="10"/>
      <c r="E90" s="63"/>
      <c r="F90" s="63"/>
      <c r="G90" s="63"/>
      <c r="H90" s="63"/>
      <c r="I90" s="63"/>
      <c r="J90" s="63"/>
      <c r="K90" s="54" t="str">
        <f t="shared" si="7"/>
        <v/>
      </c>
      <c r="L90" s="55" t="str">
        <f t="shared" si="8"/>
        <v/>
      </c>
      <c r="M90" s="56" t="str">
        <f>IF(OR($C$7="",$C$8=""),"",IF(StudentOne!P80&lt;&gt;"",StudentOne!P80,IF(O90&lt;&gt;"",O90,IF(N90&lt;&gt;"",N90,L90))))</f>
        <v/>
      </c>
      <c r="N90" s="50"/>
      <c r="O90" s="22"/>
      <c r="P90" s="11"/>
      <c r="AB90" s="65"/>
      <c r="AC90" s="65"/>
      <c r="AD90" s="65"/>
      <c r="AE90" s="65"/>
    </row>
    <row r="91" spans="1:31" s="12" customFormat="1" ht="14" x14ac:dyDescent="0.15">
      <c r="A91" s="14">
        <v>79</v>
      </c>
      <c r="B91" s="9" t="str">
        <f>IF(ISBLANK(StudentOne!N81),"",StudentOne!N81)</f>
        <v/>
      </c>
      <c r="C91" s="10" t="str">
        <f>IF(ISBLANK(StudentOne!O81),"",StudentOne!O81)</f>
        <v/>
      </c>
      <c r="D91" s="10"/>
      <c r="E91" s="63"/>
      <c r="F91" s="63"/>
      <c r="G91" s="63"/>
      <c r="H91" s="63"/>
      <c r="I91" s="63"/>
      <c r="J91" s="63"/>
      <c r="K91" s="54" t="str">
        <f t="shared" si="7"/>
        <v/>
      </c>
      <c r="L91" s="55" t="str">
        <f t="shared" si="8"/>
        <v/>
      </c>
      <c r="M91" s="56" t="str">
        <f>IF(OR($C$7="",$C$8=""),"",IF(StudentOne!P81&lt;&gt;"",StudentOne!P81,IF(O91&lt;&gt;"",O91,IF(N91&lt;&gt;"",N91,L91))))</f>
        <v/>
      </c>
      <c r="N91" s="50"/>
      <c r="O91" s="22"/>
      <c r="P91" s="11"/>
      <c r="AB91" s="65"/>
      <c r="AC91" s="65"/>
      <c r="AD91" s="65"/>
      <c r="AE91" s="65"/>
    </row>
    <row r="92" spans="1:31" s="12" customFormat="1" ht="14" x14ac:dyDescent="0.15">
      <c r="A92" s="14">
        <v>80</v>
      </c>
      <c r="B92" s="9" t="str">
        <f>IF(ISBLANK(StudentOne!N82),"",StudentOne!N82)</f>
        <v/>
      </c>
      <c r="C92" s="10" t="str">
        <f>IF(ISBLANK(StudentOne!O82),"",StudentOne!O82)</f>
        <v/>
      </c>
      <c r="D92" s="10"/>
      <c r="E92" s="63"/>
      <c r="F92" s="63"/>
      <c r="G92" s="63"/>
      <c r="H92" s="63"/>
      <c r="I92" s="63"/>
      <c r="J92" s="63"/>
      <c r="K92" s="54" t="str">
        <f t="shared" si="7"/>
        <v/>
      </c>
      <c r="L92" s="55" t="str">
        <f t="shared" si="8"/>
        <v/>
      </c>
      <c r="M92" s="56" t="str">
        <f>IF(OR($C$7="",$C$8=""),"",IF(StudentOne!P82&lt;&gt;"",StudentOne!P82,IF(O92&lt;&gt;"",O92,IF(N92&lt;&gt;"",N92,L92))))</f>
        <v/>
      </c>
      <c r="N92" s="50"/>
      <c r="O92" s="22"/>
      <c r="P92" s="11"/>
      <c r="AB92" s="65"/>
      <c r="AC92" s="65"/>
      <c r="AD92" s="65"/>
      <c r="AE92" s="65"/>
    </row>
    <row r="93" spans="1:31" s="12" customFormat="1" ht="14" x14ac:dyDescent="0.15">
      <c r="A93" s="14">
        <v>81</v>
      </c>
      <c r="B93" s="9" t="str">
        <f>IF(ISBLANK(StudentOne!N83),"",StudentOne!N83)</f>
        <v/>
      </c>
      <c r="C93" s="10" t="str">
        <f>IF(ISBLANK(StudentOne!O83),"",StudentOne!O83)</f>
        <v/>
      </c>
      <c r="D93" s="10"/>
      <c r="E93" s="63"/>
      <c r="F93" s="63"/>
      <c r="G93" s="63"/>
      <c r="H93" s="63"/>
      <c r="I93" s="63"/>
      <c r="J93" s="63"/>
      <c r="K93" s="54" t="str">
        <f t="shared" si="7"/>
        <v/>
      </c>
      <c r="L93" s="55" t="str">
        <f t="shared" si="8"/>
        <v/>
      </c>
      <c r="M93" s="56" t="str">
        <f>IF(OR($C$7="",$C$8=""),"",IF(StudentOne!P83&lt;&gt;"",StudentOne!P83,IF(O93&lt;&gt;"",O93,IF(N93&lt;&gt;"",N93,L93))))</f>
        <v/>
      </c>
      <c r="N93" s="50"/>
      <c r="O93" s="22"/>
      <c r="P93" s="11"/>
      <c r="AB93" s="65"/>
      <c r="AC93" s="65"/>
      <c r="AD93" s="65"/>
      <c r="AE93" s="65"/>
    </row>
    <row r="94" spans="1:31" s="12" customFormat="1" ht="14" x14ac:dyDescent="0.15">
      <c r="A94" s="14">
        <v>82</v>
      </c>
      <c r="B94" s="9" t="str">
        <f>IF(ISBLANK(StudentOne!N84),"",StudentOne!N84)</f>
        <v/>
      </c>
      <c r="C94" s="10" t="str">
        <f>IF(ISBLANK(StudentOne!O84),"",StudentOne!O84)</f>
        <v/>
      </c>
      <c r="D94" s="10"/>
      <c r="E94" s="63"/>
      <c r="F94" s="63"/>
      <c r="G94" s="63"/>
      <c r="H94" s="63"/>
      <c r="I94" s="63"/>
      <c r="J94" s="63"/>
      <c r="K94" s="54" t="str">
        <f t="shared" si="7"/>
        <v/>
      </c>
      <c r="L94" s="55" t="str">
        <f t="shared" si="8"/>
        <v/>
      </c>
      <c r="M94" s="56" t="str">
        <f>IF(OR($C$7="",$C$8=""),"",IF(StudentOne!P84&lt;&gt;"",StudentOne!P84,IF(O94&lt;&gt;"",O94,IF(N94&lt;&gt;"",N94,L94))))</f>
        <v/>
      </c>
      <c r="N94" s="50"/>
      <c r="O94" s="22"/>
      <c r="P94" s="11"/>
      <c r="AB94" s="65"/>
      <c r="AC94" s="65"/>
      <c r="AD94" s="65"/>
      <c r="AE94" s="65"/>
    </row>
    <row r="95" spans="1:31" s="12" customFormat="1" ht="14" x14ac:dyDescent="0.15">
      <c r="A95" s="14">
        <v>83</v>
      </c>
      <c r="B95" s="9" t="str">
        <f>IF(ISBLANK(StudentOne!N85),"",StudentOne!N85)</f>
        <v/>
      </c>
      <c r="C95" s="10" t="str">
        <f>IF(ISBLANK(StudentOne!O85),"",StudentOne!O85)</f>
        <v/>
      </c>
      <c r="D95" s="10"/>
      <c r="E95" s="63"/>
      <c r="F95" s="63"/>
      <c r="G95" s="63"/>
      <c r="H95" s="63"/>
      <c r="I95" s="63"/>
      <c r="J95" s="63"/>
      <c r="K95" s="54" t="str">
        <f t="shared" si="7"/>
        <v/>
      </c>
      <c r="L95" s="55" t="str">
        <f t="shared" si="8"/>
        <v/>
      </c>
      <c r="M95" s="56" t="str">
        <f>IF(OR($C$7="",$C$8=""),"",IF(StudentOne!P85&lt;&gt;"",StudentOne!P85,IF(O95&lt;&gt;"",O95,IF(N95&lt;&gt;"",N95,L95))))</f>
        <v/>
      </c>
      <c r="N95" s="50"/>
      <c r="O95" s="22"/>
      <c r="P95" s="11"/>
      <c r="AB95" s="65"/>
      <c r="AC95" s="65"/>
      <c r="AD95" s="65"/>
      <c r="AE95" s="65"/>
    </row>
    <row r="96" spans="1:31" s="12" customFormat="1" ht="14" x14ac:dyDescent="0.15">
      <c r="A96" s="14">
        <v>84</v>
      </c>
      <c r="B96" s="9" t="str">
        <f>IF(ISBLANK(StudentOne!N86),"",StudentOne!N86)</f>
        <v/>
      </c>
      <c r="C96" s="10" t="str">
        <f>IF(ISBLANK(StudentOne!O86),"",StudentOne!O86)</f>
        <v/>
      </c>
      <c r="D96" s="10"/>
      <c r="E96" s="63"/>
      <c r="F96" s="63"/>
      <c r="G96" s="63"/>
      <c r="H96" s="63"/>
      <c r="I96" s="63"/>
      <c r="J96" s="63"/>
      <c r="K96" s="54" t="str">
        <f t="shared" si="7"/>
        <v/>
      </c>
      <c r="L96" s="55" t="str">
        <f t="shared" si="8"/>
        <v/>
      </c>
      <c r="M96" s="56" t="str">
        <f>IF(OR($C$7="",$C$8=""),"",IF(StudentOne!P86&lt;&gt;"",StudentOne!P86,IF(O96&lt;&gt;"",O96,IF(N96&lt;&gt;"",N96,L96))))</f>
        <v/>
      </c>
      <c r="N96" s="50"/>
      <c r="O96" s="22"/>
      <c r="P96" s="11"/>
      <c r="AB96" s="65"/>
      <c r="AC96" s="65"/>
      <c r="AD96" s="65"/>
      <c r="AE96" s="65"/>
    </row>
    <row r="97" spans="1:31" s="12" customFormat="1" ht="14" x14ac:dyDescent="0.15">
      <c r="A97" s="14">
        <v>85</v>
      </c>
      <c r="B97" s="9" t="str">
        <f>IF(ISBLANK(StudentOne!N87),"",StudentOne!N87)</f>
        <v/>
      </c>
      <c r="C97" s="10" t="str">
        <f>IF(ISBLANK(StudentOne!O87),"",StudentOne!O87)</f>
        <v/>
      </c>
      <c r="D97" s="10"/>
      <c r="E97" s="63"/>
      <c r="F97" s="63"/>
      <c r="G97" s="63"/>
      <c r="H97" s="63"/>
      <c r="I97" s="63"/>
      <c r="J97" s="63"/>
      <c r="K97" s="54" t="str">
        <f t="shared" si="7"/>
        <v/>
      </c>
      <c r="L97" s="55" t="str">
        <f t="shared" si="8"/>
        <v/>
      </c>
      <c r="M97" s="56" t="str">
        <f>IF(OR($C$7="",$C$8=""),"",IF(StudentOne!P87&lt;&gt;"",StudentOne!P87,IF(O97&lt;&gt;"",O97,IF(N97&lt;&gt;"",N97,L97))))</f>
        <v/>
      </c>
      <c r="N97" s="50"/>
      <c r="O97" s="22"/>
      <c r="P97" s="11"/>
      <c r="AB97" s="65"/>
      <c r="AC97" s="65"/>
      <c r="AD97" s="65"/>
      <c r="AE97" s="65"/>
    </row>
    <row r="98" spans="1:31" s="12" customFormat="1" ht="14" x14ac:dyDescent="0.15">
      <c r="A98" s="14">
        <v>86</v>
      </c>
      <c r="B98" s="9" t="str">
        <f>IF(ISBLANK(StudentOne!N88),"",StudentOne!N88)</f>
        <v/>
      </c>
      <c r="C98" s="10" t="str">
        <f>IF(ISBLANK(StudentOne!O88),"",StudentOne!O88)</f>
        <v/>
      </c>
      <c r="D98" s="10"/>
      <c r="E98" s="63"/>
      <c r="F98" s="63"/>
      <c r="G98" s="63"/>
      <c r="H98" s="63"/>
      <c r="I98" s="63"/>
      <c r="J98" s="63"/>
      <c r="K98" s="54" t="str">
        <f t="shared" si="7"/>
        <v/>
      </c>
      <c r="L98" s="55" t="str">
        <f t="shared" si="8"/>
        <v/>
      </c>
      <c r="M98" s="56" t="str">
        <f>IF(OR($C$7="",$C$8=""),"",IF(StudentOne!P88&lt;&gt;"",StudentOne!P88,IF(O98&lt;&gt;"",O98,IF(N98&lt;&gt;"",N98,L98))))</f>
        <v/>
      </c>
      <c r="N98" s="50"/>
      <c r="O98" s="22"/>
      <c r="P98" s="11"/>
      <c r="AB98" s="65"/>
      <c r="AC98" s="65"/>
      <c r="AD98" s="65"/>
      <c r="AE98" s="65"/>
    </row>
    <row r="99" spans="1:31" s="12" customFormat="1" ht="14" x14ac:dyDescent="0.15">
      <c r="A99" s="14">
        <v>87</v>
      </c>
      <c r="B99" s="9" t="str">
        <f>IF(ISBLANK(StudentOne!N89),"",StudentOne!N89)</f>
        <v/>
      </c>
      <c r="C99" s="10" t="str">
        <f>IF(ISBLANK(StudentOne!O89),"",StudentOne!O89)</f>
        <v/>
      </c>
      <c r="D99" s="10"/>
      <c r="E99" s="63"/>
      <c r="F99" s="63"/>
      <c r="G99" s="63"/>
      <c r="H99" s="63"/>
      <c r="I99" s="63"/>
      <c r="J99" s="63"/>
      <c r="K99" s="54" t="str">
        <f t="shared" si="7"/>
        <v/>
      </c>
      <c r="L99" s="55" t="str">
        <f t="shared" si="8"/>
        <v/>
      </c>
      <c r="M99" s="56" t="str">
        <f>IF(OR($C$7="",$C$8=""),"",IF(StudentOne!P89&lt;&gt;"",StudentOne!P89,IF(O99&lt;&gt;"",O99,IF(N99&lt;&gt;"",N99,L99))))</f>
        <v/>
      </c>
      <c r="N99" s="50"/>
      <c r="O99" s="22"/>
      <c r="P99" s="11"/>
      <c r="AB99" s="65"/>
      <c r="AC99" s="65"/>
      <c r="AD99" s="65"/>
      <c r="AE99" s="65"/>
    </row>
    <row r="100" spans="1:31" s="12" customFormat="1" ht="14" x14ac:dyDescent="0.15">
      <c r="A100" s="14">
        <v>88</v>
      </c>
      <c r="B100" s="9" t="str">
        <f>IF(ISBLANK(StudentOne!N90),"",StudentOne!N90)</f>
        <v/>
      </c>
      <c r="C100" s="10" t="str">
        <f>IF(ISBLANK(StudentOne!O90),"",StudentOne!O90)</f>
        <v/>
      </c>
      <c r="D100" s="10"/>
      <c r="E100" s="63"/>
      <c r="F100" s="63"/>
      <c r="G100" s="63"/>
      <c r="H100" s="63"/>
      <c r="I100" s="63"/>
      <c r="J100" s="63"/>
      <c r="K100" s="54" t="str">
        <f t="shared" si="7"/>
        <v/>
      </c>
      <c r="L100" s="55" t="str">
        <f t="shared" si="8"/>
        <v/>
      </c>
      <c r="M100" s="56" t="str">
        <f>IF(OR($C$7="",$C$8=""),"",IF(StudentOne!P90&lt;&gt;"",StudentOne!P90,IF(O100&lt;&gt;"",O100,IF(N100&lt;&gt;"",N100,L100))))</f>
        <v/>
      </c>
      <c r="N100" s="50"/>
      <c r="O100" s="22"/>
      <c r="P100" s="11"/>
      <c r="AB100" s="65"/>
      <c r="AC100" s="65"/>
      <c r="AD100" s="65"/>
      <c r="AE100" s="65"/>
    </row>
    <row r="101" spans="1:31" s="12" customFormat="1" ht="14" x14ac:dyDescent="0.15">
      <c r="A101" s="14">
        <v>89</v>
      </c>
      <c r="B101" s="9" t="str">
        <f>IF(ISBLANK(StudentOne!N91),"",StudentOne!N91)</f>
        <v/>
      </c>
      <c r="C101" s="10" t="str">
        <f>IF(ISBLANK(StudentOne!O91),"",StudentOne!O91)</f>
        <v/>
      </c>
      <c r="D101" s="10"/>
      <c r="E101" s="63"/>
      <c r="F101" s="63"/>
      <c r="G101" s="63"/>
      <c r="H101" s="63"/>
      <c r="I101" s="63"/>
      <c r="J101" s="63"/>
      <c r="K101" s="54" t="str">
        <f t="shared" si="7"/>
        <v/>
      </c>
      <c r="L101" s="55" t="str">
        <f t="shared" si="8"/>
        <v/>
      </c>
      <c r="M101" s="56" t="str">
        <f>IF(OR($C$7="",$C$8=""),"",IF(StudentOne!P91&lt;&gt;"",StudentOne!P91,IF(O101&lt;&gt;"",O101,IF(N101&lt;&gt;"",N101,L101))))</f>
        <v/>
      </c>
      <c r="N101" s="50"/>
      <c r="O101" s="22"/>
      <c r="P101" s="11"/>
      <c r="AB101" s="65"/>
      <c r="AC101" s="65"/>
      <c r="AD101" s="65"/>
      <c r="AE101" s="65"/>
    </row>
    <row r="102" spans="1:31" s="12" customFormat="1" ht="14" x14ac:dyDescent="0.15">
      <c r="A102" s="14">
        <v>90</v>
      </c>
      <c r="B102" s="9" t="str">
        <f>IF(ISBLANK(StudentOne!N92),"",StudentOne!N92)</f>
        <v/>
      </c>
      <c r="C102" s="10" t="str">
        <f>IF(ISBLANK(StudentOne!O92),"",StudentOne!O92)</f>
        <v/>
      </c>
      <c r="D102" s="10"/>
      <c r="E102" s="63"/>
      <c r="F102" s="63"/>
      <c r="G102" s="63"/>
      <c r="H102" s="63"/>
      <c r="I102" s="63"/>
      <c r="J102" s="63"/>
      <c r="K102" s="54" t="str">
        <f t="shared" si="7"/>
        <v/>
      </c>
      <c r="L102" s="55" t="str">
        <f t="shared" si="8"/>
        <v/>
      </c>
      <c r="M102" s="56" t="str">
        <f>IF(OR($C$7="",$C$8=""),"",IF(StudentOne!P92&lt;&gt;"",StudentOne!P92,IF(O102&lt;&gt;"",O102,IF(N102&lt;&gt;"",N102,L102))))</f>
        <v/>
      </c>
      <c r="N102" s="50"/>
      <c r="O102" s="22"/>
      <c r="P102" s="11"/>
      <c r="AB102" s="65"/>
      <c r="AC102" s="65"/>
      <c r="AD102" s="65"/>
      <c r="AE102" s="65"/>
    </row>
    <row r="103" spans="1:31" s="12" customFormat="1" ht="14" x14ac:dyDescent="0.15">
      <c r="A103" s="14">
        <v>91</v>
      </c>
      <c r="B103" s="9" t="str">
        <f>IF(ISBLANK(StudentOne!N93),"",StudentOne!N93)</f>
        <v/>
      </c>
      <c r="C103" s="10" t="str">
        <f>IF(ISBLANK(StudentOne!O93),"",StudentOne!O93)</f>
        <v/>
      </c>
      <c r="D103" s="10"/>
      <c r="E103" s="63"/>
      <c r="F103" s="63"/>
      <c r="G103" s="63"/>
      <c r="H103" s="63"/>
      <c r="I103" s="63"/>
      <c r="J103" s="63"/>
      <c r="K103" s="54" t="str">
        <f t="shared" si="7"/>
        <v/>
      </c>
      <c r="L103" s="55" t="str">
        <f t="shared" si="8"/>
        <v/>
      </c>
      <c r="M103" s="56" t="str">
        <f>IF(OR($C$7="",$C$8=""),"",IF(StudentOne!P93&lt;&gt;"",StudentOne!P93,IF(O103&lt;&gt;"",O103,IF(N103&lt;&gt;"",N103,L103))))</f>
        <v/>
      </c>
      <c r="N103" s="50"/>
      <c r="O103" s="22"/>
      <c r="P103" s="11"/>
      <c r="AB103" s="65"/>
      <c r="AC103" s="65"/>
      <c r="AD103" s="65"/>
      <c r="AE103" s="65"/>
    </row>
    <row r="104" spans="1:31" s="12" customFormat="1" ht="14" x14ac:dyDescent="0.15">
      <c r="A104" s="14">
        <v>92</v>
      </c>
      <c r="B104" s="9" t="str">
        <f>IF(ISBLANK(StudentOne!N94),"",StudentOne!N94)</f>
        <v/>
      </c>
      <c r="C104" s="10" t="str">
        <f>IF(ISBLANK(StudentOne!O94),"",StudentOne!O94)</f>
        <v/>
      </c>
      <c r="D104" s="10"/>
      <c r="E104" s="63"/>
      <c r="F104" s="63"/>
      <c r="G104" s="63"/>
      <c r="H104" s="63"/>
      <c r="I104" s="63"/>
      <c r="J104" s="63"/>
      <c r="K104" s="54" t="str">
        <f t="shared" si="7"/>
        <v/>
      </c>
      <c r="L104" s="55" t="str">
        <f t="shared" si="8"/>
        <v/>
      </c>
      <c r="M104" s="56" t="str">
        <f>IF(OR($C$7="",$C$8=""),"",IF(StudentOne!P94&lt;&gt;"",StudentOne!P94,IF(O104&lt;&gt;"",O104,IF(N104&lt;&gt;"",N104,L104))))</f>
        <v/>
      </c>
      <c r="N104" s="50"/>
      <c r="O104" s="22"/>
      <c r="P104" s="11"/>
      <c r="AB104" s="65"/>
      <c r="AC104" s="65"/>
      <c r="AD104" s="65"/>
      <c r="AE104" s="65"/>
    </row>
    <row r="105" spans="1:31" s="12" customFormat="1" ht="14" x14ac:dyDescent="0.15">
      <c r="A105" s="14">
        <v>93</v>
      </c>
      <c r="B105" s="9" t="str">
        <f>IF(ISBLANK(StudentOne!N95),"",StudentOne!N95)</f>
        <v/>
      </c>
      <c r="C105" s="10" t="str">
        <f>IF(ISBLANK(StudentOne!O95),"",StudentOne!O95)</f>
        <v/>
      </c>
      <c r="D105" s="10"/>
      <c r="E105" s="63"/>
      <c r="F105" s="63"/>
      <c r="G105" s="63"/>
      <c r="H105" s="63"/>
      <c r="I105" s="63"/>
      <c r="J105" s="63"/>
      <c r="K105" s="54" t="str">
        <f t="shared" si="7"/>
        <v/>
      </c>
      <c r="L105" s="55" t="str">
        <f t="shared" si="8"/>
        <v/>
      </c>
      <c r="M105" s="56" t="str">
        <f>IF(OR($C$7="",$C$8=""),"",IF(StudentOne!P95&lt;&gt;"",StudentOne!P95,IF(O105&lt;&gt;"",O105,IF(N105&lt;&gt;"",N105,L105))))</f>
        <v/>
      </c>
      <c r="N105" s="50"/>
      <c r="O105" s="22"/>
      <c r="P105" s="11"/>
      <c r="AB105" s="65"/>
      <c r="AC105" s="65"/>
      <c r="AD105" s="65"/>
      <c r="AE105" s="65"/>
    </row>
    <row r="106" spans="1:31" s="12" customFormat="1" ht="14" x14ac:dyDescent="0.15">
      <c r="A106" s="14">
        <v>94</v>
      </c>
      <c r="B106" s="9" t="str">
        <f>IF(ISBLANK(StudentOne!N96),"",StudentOne!N96)</f>
        <v/>
      </c>
      <c r="C106" s="10" t="str">
        <f>IF(ISBLANK(StudentOne!O96),"",StudentOne!O96)</f>
        <v/>
      </c>
      <c r="D106" s="10"/>
      <c r="E106" s="63"/>
      <c r="F106" s="63"/>
      <c r="G106" s="63"/>
      <c r="H106" s="63"/>
      <c r="I106" s="63"/>
      <c r="J106" s="63"/>
      <c r="K106" s="54" t="str">
        <f t="shared" si="7"/>
        <v/>
      </c>
      <c r="L106" s="55" t="str">
        <f t="shared" si="8"/>
        <v/>
      </c>
      <c r="M106" s="56" t="str">
        <f>IF(OR($C$7="",$C$8=""),"",IF(StudentOne!P96&lt;&gt;"",StudentOne!P96,IF(O106&lt;&gt;"",O106,IF(N106&lt;&gt;"",N106,L106))))</f>
        <v/>
      </c>
      <c r="N106" s="50"/>
      <c r="O106" s="22"/>
      <c r="P106" s="11"/>
      <c r="AB106" s="65"/>
      <c r="AC106" s="65"/>
      <c r="AD106" s="65"/>
      <c r="AE106" s="65"/>
    </row>
    <row r="107" spans="1:31" s="12" customFormat="1" ht="14" x14ac:dyDescent="0.15">
      <c r="A107" s="14">
        <v>95</v>
      </c>
      <c r="B107" s="9" t="str">
        <f>IF(ISBLANK(StudentOne!N97),"",StudentOne!N97)</f>
        <v/>
      </c>
      <c r="C107" s="10" t="str">
        <f>IF(ISBLANK(StudentOne!O97),"",StudentOne!O97)</f>
        <v/>
      </c>
      <c r="D107" s="10"/>
      <c r="E107" s="63"/>
      <c r="F107" s="63"/>
      <c r="G107" s="63"/>
      <c r="H107" s="63"/>
      <c r="I107" s="63"/>
      <c r="J107" s="63"/>
      <c r="K107" s="54" t="str">
        <f t="shared" si="7"/>
        <v/>
      </c>
      <c r="L107" s="55" t="str">
        <f t="shared" si="8"/>
        <v/>
      </c>
      <c r="M107" s="56" t="str">
        <f>IF(OR($C$7="",$C$8=""),"",IF(StudentOne!P97&lt;&gt;"",StudentOne!P97,IF(O107&lt;&gt;"",O107,IF(N107&lt;&gt;"",N107,L107))))</f>
        <v/>
      </c>
      <c r="N107" s="50"/>
      <c r="O107" s="22"/>
      <c r="P107" s="11"/>
      <c r="AB107" s="65"/>
      <c r="AC107" s="65"/>
      <c r="AD107" s="65"/>
      <c r="AE107" s="65"/>
    </row>
    <row r="108" spans="1:31" s="12" customFormat="1" ht="14" x14ac:dyDescent="0.15">
      <c r="A108" s="14">
        <v>96</v>
      </c>
      <c r="B108" s="9" t="str">
        <f>IF(ISBLANK(StudentOne!N98),"",StudentOne!N98)</f>
        <v/>
      </c>
      <c r="C108" s="10" t="str">
        <f>IF(ISBLANK(StudentOne!O98),"",StudentOne!O98)</f>
        <v/>
      </c>
      <c r="D108" s="10"/>
      <c r="E108" s="63"/>
      <c r="F108" s="63"/>
      <c r="G108" s="63"/>
      <c r="H108" s="63"/>
      <c r="I108" s="63"/>
      <c r="J108" s="63"/>
      <c r="K108" s="54" t="str">
        <f t="shared" si="7"/>
        <v/>
      </c>
      <c r="L108" s="55" t="str">
        <f t="shared" si="8"/>
        <v/>
      </c>
      <c r="M108" s="56" t="str">
        <f>IF(OR($C$7="",$C$8=""),"",IF(StudentOne!P98&lt;&gt;"",StudentOne!P98,IF(O108&lt;&gt;"",O108,IF(N108&lt;&gt;"",N108,L108))))</f>
        <v/>
      </c>
      <c r="N108" s="50"/>
      <c r="O108" s="22"/>
      <c r="P108" s="11"/>
      <c r="AB108" s="65"/>
      <c r="AC108" s="65"/>
      <c r="AD108" s="65"/>
      <c r="AE108" s="65"/>
    </row>
    <row r="109" spans="1:31" s="12" customFormat="1" ht="14" x14ac:dyDescent="0.15">
      <c r="A109" s="14">
        <v>97</v>
      </c>
      <c r="B109" s="9" t="str">
        <f>IF(ISBLANK(StudentOne!N99),"",StudentOne!N99)</f>
        <v/>
      </c>
      <c r="C109" s="10" t="str">
        <f>IF(ISBLANK(StudentOne!O99),"",StudentOne!O99)</f>
        <v/>
      </c>
      <c r="D109" s="10"/>
      <c r="E109" s="63"/>
      <c r="F109" s="63"/>
      <c r="G109" s="63"/>
      <c r="H109" s="63"/>
      <c r="I109" s="63"/>
      <c r="J109" s="63"/>
      <c r="K109" s="54" t="str">
        <f t="shared" ref="K109:K140" si="9">IF(B109="","",IF(OR($E$8="No",$K$10&lt;&gt;1),"N/A",100*SUM((E109*E$10/E$11),(F109*F$10/F$11),(G109*G$10/G$11),(H109*H$10/H$11),(I109*I$10/I$11),(J109*J$10/J$11))))</f>
        <v/>
      </c>
      <c r="L109" s="55" t="str">
        <f t="shared" ref="L109:L140" si="10">IF($B109="","",IF(K109="N/A","N/A",IF(SUM(IF(E109&lt;&gt;"",$E$10),IF(F109&lt;&gt;"",$F$10),IF(G109&lt;&gt;"",$G$10),IF(H109&lt;&gt;"",$H$10),IF(I109&lt;&gt;"",$I$10),IF(J109&lt;&gt;"",$J$10))&lt;=0,"X",IF($K109&lt;$I$2,"F",IF($K109&lt;$J$2,"P",IF($K109&lt;$K$2,"C",IF($K109&lt;$L$2,"D","HD")))))))</f>
        <v/>
      </c>
      <c r="M109" s="56" t="str">
        <f>IF(OR($C$7="",$C$8=""),"",IF(StudentOne!P99&lt;&gt;"",StudentOne!P99,IF(O109&lt;&gt;"",O109,IF(N109&lt;&gt;"",N109,L109))))</f>
        <v/>
      </c>
      <c r="N109" s="50"/>
      <c r="O109" s="22"/>
      <c r="P109" s="11"/>
      <c r="AB109" s="65"/>
      <c r="AC109" s="65"/>
      <c r="AD109" s="65"/>
      <c r="AE109" s="65"/>
    </row>
    <row r="110" spans="1:31" s="12" customFormat="1" ht="14" x14ac:dyDescent="0.15">
      <c r="A110" s="14">
        <v>98</v>
      </c>
      <c r="B110" s="9" t="str">
        <f>IF(ISBLANK(StudentOne!N100),"",StudentOne!N100)</f>
        <v/>
      </c>
      <c r="C110" s="10" t="str">
        <f>IF(ISBLANK(StudentOne!O100),"",StudentOne!O100)</f>
        <v/>
      </c>
      <c r="D110" s="10"/>
      <c r="E110" s="63"/>
      <c r="F110" s="63"/>
      <c r="G110" s="63"/>
      <c r="H110" s="63"/>
      <c r="I110" s="63"/>
      <c r="J110" s="63"/>
      <c r="K110" s="54" t="str">
        <f t="shared" si="9"/>
        <v/>
      </c>
      <c r="L110" s="55" t="str">
        <f t="shared" si="10"/>
        <v/>
      </c>
      <c r="M110" s="56" t="str">
        <f>IF(OR($C$7="",$C$8=""),"",IF(StudentOne!P100&lt;&gt;"",StudentOne!P100,IF(O110&lt;&gt;"",O110,IF(N110&lt;&gt;"",N110,L110))))</f>
        <v/>
      </c>
      <c r="N110" s="50"/>
      <c r="O110" s="22"/>
      <c r="P110" s="11"/>
      <c r="AB110" s="65"/>
      <c r="AC110" s="65"/>
      <c r="AD110" s="65"/>
      <c r="AE110" s="65"/>
    </row>
    <row r="111" spans="1:31" s="12" customFormat="1" ht="14" x14ac:dyDescent="0.15">
      <c r="A111" s="14">
        <v>99</v>
      </c>
      <c r="B111" s="9" t="str">
        <f>IF(ISBLANK(StudentOne!N101),"",StudentOne!N101)</f>
        <v/>
      </c>
      <c r="C111" s="10" t="str">
        <f>IF(ISBLANK(StudentOne!O101),"",StudentOne!O101)</f>
        <v/>
      </c>
      <c r="D111" s="10"/>
      <c r="E111" s="63"/>
      <c r="F111" s="63"/>
      <c r="G111" s="63"/>
      <c r="H111" s="63"/>
      <c r="I111" s="63"/>
      <c r="J111" s="63"/>
      <c r="K111" s="54" t="str">
        <f t="shared" si="9"/>
        <v/>
      </c>
      <c r="L111" s="55" t="str">
        <f t="shared" si="10"/>
        <v/>
      </c>
      <c r="M111" s="56" t="str">
        <f>IF(OR($C$7="",$C$8=""),"",IF(StudentOne!P101&lt;&gt;"",StudentOne!P101,IF(O111&lt;&gt;"",O111,IF(N111&lt;&gt;"",N111,L111))))</f>
        <v/>
      </c>
      <c r="N111" s="50"/>
      <c r="O111" s="22"/>
      <c r="P111" s="11"/>
      <c r="AB111" s="65"/>
      <c r="AC111" s="65"/>
      <c r="AD111" s="65"/>
      <c r="AE111" s="65"/>
    </row>
    <row r="112" spans="1:31" s="12" customFormat="1" ht="14" x14ac:dyDescent="0.15">
      <c r="A112" s="14">
        <v>100</v>
      </c>
      <c r="B112" s="9" t="str">
        <f>IF(ISBLANK(StudentOne!N102),"",StudentOne!N102)</f>
        <v/>
      </c>
      <c r="C112" s="10" t="str">
        <f>IF(ISBLANK(StudentOne!O102),"",StudentOne!O102)</f>
        <v/>
      </c>
      <c r="D112" s="10"/>
      <c r="E112" s="63"/>
      <c r="F112" s="63"/>
      <c r="G112" s="63"/>
      <c r="H112" s="63"/>
      <c r="I112" s="63"/>
      <c r="J112" s="63"/>
      <c r="K112" s="54" t="str">
        <f t="shared" si="9"/>
        <v/>
      </c>
      <c r="L112" s="55" t="str">
        <f t="shared" si="10"/>
        <v/>
      </c>
      <c r="M112" s="56" t="str">
        <f>IF(OR($C$7="",$C$8=""),"",IF(StudentOne!P102&lt;&gt;"",StudentOne!P102,IF(O112&lt;&gt;"",O112,IF(N112&lt;&gt;"",N112,L112))))</f>
        <v/>
      </c>
      <c r="N112" s="50"/>
      <c r="O112" s="22"/>
      <c r="P112" s="11"/>
      <c r="AB112" s="65"/>
      <c r="AC112" s="65"/>
      <c r="AD112" s="65"/>
      <c r="AE112" s="65"/>
    </row>
    <row r="113" spans="1:31" s="12" customFormat="1" ht="14" x14ac:dyDescent="0.15">
      <c r="A113" s="14">
        <v>101</v>
      </c>
      <c r="B113" s="9" t="str">
        <f>IF(ISBLANK(StudentOne!N103),"",StudentOne!N103)</f>
        <v/>
      </c>
      <c r="C113" s="10" t="str">
        <f>IF(ISBLANK(StudentOne!O103),"",StudentOne!O103)</f>
        <v/>
      </c>
      <c r="D113" s="10"/>
      <c r="E113" s="63"/>
      <c r="F113" s="63"/>
      <c r="G113" s="63"/>
      <c r="H113" s="63"/>
      <c r="I113" s="63"/>
      <c r="J113" s="63"/>
      <c r="K113" s="54" t="str">
        <f t="shared" si="9"/>
        <v/>
      </c>
      <c r="L113" s="55" t="str">
        <f t="shared" si="10"/>
        <v/>
      </c>
      <c r="M113" s="56" t="str">
        <f>IF(OR($C$7="",$C$8=""),"",IF(StudentOne!P103&lt;&gt;"",StudentOne!P103,IF(O113&lt;&gt;"",O113,IF(N113&lt;&gt;"",N113,L113))))</f>
        <v/>
      </c>
      <c r="N113" s="50"/>
      <c r="O113" s="22"/>
      <c r="P113" s="11"/>
      <c r="AB113" s="65"/>
      <c r="AC113" s="65"/>
      <c r="AD113" s="65"/>
      <c r="AE113" s="65"/>
    </row>
    <row r="114" spans="1:31" s="12" customFormat="1" ht="14" x14ac:dyDescent="0.15">
      <c r="A114" s="14">
        <v>102</v>
      </c>
      <c r="B114" s="9" t="str">
        <f>IF(ISBLANK(StudentOne!N104),"",StudentOne!N104)</f>
        <v/>
      </c>
      <c r="C114" s="10" t="str">
        <f>IF(ISBLANK(StudentOne!O104),"",StudentOne!O104)</f>
        <v/>
      </c>
      <c r="D114" s="10"/>
      <c r="E114" s="63"/>
      <c r="F114" s="63"/>
      <c r="G114" s="63"/>
      <c r="H114" s="63"/>
      <c r="I114" s="63"/>
      <c r="J114" s="63"/>
      <c r="K114" s="54" t="str">
        <f t="shared" si="9"/>
        <v/>
      </c>
      <c r="L114" s="55" t="str">
        <f t="shared" si="10"/>
        <v/>
      </c>
      <c r="M114" s="56" t="str">
        <f>IF(OR($C$7="",$C$8=""),"",IF(StudentOne!P104&lt;&gt;"",StudentOne!P104,IF(O114&lt;&gt;"",O114,IF(N114&lt;&gt;"",N114,L114))))</f>
        <v/>
      </c>
      <c r="N114" s="50"/>
      <c r="O114" s="22"/>
      <c r="P114" s="11"/>
      <c r="AB114" s="65"/>
      <c r="AC114" s="65"/>
      <c r="AD114" s="65"/>
      <c r="AE114" s="65"/>
    </row>
    <row r="115" spans="1:31" s="12" customFormat="1" ht="14" x14ac:dyDescent="0.15">
      <c r="A115" s="14">
        <v>103</v>
      </c>
      <c r="B115" s="9" t="str">
        <f>IF(ISBLANK(StudentOne!N105),"",StudentOne!N105)</f>
        <v/>
      </c>
      <c r="C115" s="10" t="str">
        <f>IF(ISBLANK(StudentOne!O105),"",StudentOne!O105)</f>
        <v/>
      </c>
      <c r="D115" s="10"/>
      <c r="E115" s="63"/>
      <c r="F115" s="63"/>
      <c r="G115" s="63"/>
      <c r="H115" s="63"/>
      <c r="I115" s="63"/>
      <c r="J115" s="63"/>
      <c r="K115" s="54" t="str">
        <f t="shared" si="9"/>
        <v/>
      </c>
      <c r="L115" s="55" t="str">
        <f t="shared" si="10"/>
        <v/>
      </c>
      <c r="M115" s="56" t="str">
        <f>IF(OR($C$7="",$C$8=""),"",IF(StudentOne!P105&lt;&gt;"",StudentOne!P105,IF(O115&lt;&gt;"",O115,IF(N115&lt;&gt;"",N115,L115))))</f>
        <v/>
      </c>
      <c r="N115" s="50"/>
      <c r="O115" s="22"/>
      <c r="P115" s="11"/>
      <c r="AB115" s="65"/>
      <c r="AC115" s="65"/>
      <c r="AD115" s="65"/>
      <c r="AE115" s="65"/>
    </row>
    <row r="116" spans="1:31" s="12" customFormat="1" ht="14" x14ac:dyDescent="0.15">
      <c r="A116" s="14">
        <v>104</v>
      </c>
      <c r="B116" s="9" t="str">
        <f>IF(ISBLANK(StudentOne!N106),"",StudentOne!N106)</f>
        <v/>
      </c>
      <c r="C116" s="10" t="str">
        <f>IF(ISBLANK(StudentOne!O106),"",StudentOne!O106)</f>
        <v/>
      </c>
      <c r="D116" s="10"/>
      <c r="E116" s="63"/>
      <c r="F116" s="63"/>
      <c r="G116" s="63"/>
      <c r="H116" s="63"/>
      <c r="I116" s="63"/>
      <c r="J116" s="63"/>
      <c r="K116" s="54" t="str">
        <f t="shared" si="9"/>
        <v/>
      </c>
      <c r="L116" s="55" t="str">
        <f t="shared" si="10"/>
        <v/>
      </c>
      <c r="M116" s="56" t="str">
        <f>IF(OR($C$7="",$C$8=""),"",IF(StudentOne!P106&lt;&gt;"",StudentOne!P106,IF(O116&lt;&gt;"",O116,IF(N116&lt;&gt;"",N116,L116))))</f>
        <v/>
      </c>
      <c r="N116" s="50"/>
      <c r="O116" s="22"/>
      <c r="P116" s="11"/>
      <c r="AB116" s="65"/>
      <c r="AC116" s="65"/>
      <c r="AD116" s="65"/>
      <c r="AE116" s="65"/>
    </row>
    <row r="117" spans="1:31" s="12" customFormat="1" ht="14" x14ac:dyDescent="0.15">
      <c r="A117" s="14">
        <v>105</v>
      </c>
      <c r="B117" s="9" t="str">
        <f>IF(ISBLANK(StudentOne!N107),"",StudentOne!N107)</f>
        <v/>
      </c>
      <c r="C117" s="10" t="str">
        <f>IF(ISBLANK(StudentOne!O107),"",StudentOne!O107)</f>
        <v/>
      </c>
      <c r="D117" s="10"/>
      <c r="E117" s="63"/>
      <c r="F117" s="63"/>
      <c r="G117" s="63"/>
      <c r="H117" s="63"/>
      <c r="I117" s="63"/>
      <c r="J117" s="63"/>
      <c r="K117" s="54" t="str">
        <f t="shared" si="9"/>
        <v/>
      </c>
      <c r="L117" s="55" t="str">
        <f t="shared" si="10"/>
        <v/>
      </c>
      <c r="M117" s="56" t="str">
        <f>IF(OR($C$7="",$C$8=""),"",IF(StudentOne!P107&lt;&gt;"",StudentOne!P107,IF(O117&lt;&gt;"",O117,IF(N117&lt;&gt;"",N117,L117))))</f>
        <v/>
      </c>
      <c r="N117" s="50"/>
      <c r="O117" s="22"/>
      <c r="P117" s="11"/>
      <c r="AB117" s="65"/>
      <c r="AC117" s="65"/>
      <c r="AD117" s="65"/>
      <c r="AE117" s="65"/>
    </row>
    <row r="118" spans="1:31" s="12" customFormat="1" ht="14" x14ac:dyDescent="0.15">
      <c r="A118" s="14">
        <v>106</v>
      </c>
      <c r="B118" s="9" t="str">
        <f>IF(ISBLANK(StudentOne!N108),"",StudentOne!N108)</f>
        <v/>
      </c>
      <c r="C118" s="10" t="str">
        <f>IF(ISBLANK(StudentOne!O108),"",StudentOne!O108)</f>
        <v/>
      </c>
      <c r="D118" s="10"/>
      <c r="E118" s="63"/>
      <c r="F118" s="63"/>
      <c r="G118" s="63"/>
      <c r="H118" s="63"/>
      <c r="I118" s="63"/>
      <c r="J118" s="63"/>
      <c r="K118" s="54" t="str">
        <f t="shared" si="9"/>
        <v/>
      </c>
      <c r="L118" s="55" t="str">
        <f t="shared" si="10"/>
        <v/>
      </c>
      <c r="M118" s="56" t="str">
        <f>IF(OR($C$7="",$C$8=""),"",IF(StudentOne!P108&lt;&gt;"",StudentOne!P108,IF(O118&lt;&gt;"",O118,IF(N118&lt;&gt;"",N118,L118))))</f>
        <v/>
      </c>
      <c r="N118" s="50"/>
      <c r="O118" s="22"/>
      <c r="P118" s="11"/>
      <c r="AB118" s="65"/>
      <c r="AC118" s="65"/>
      <c r="AD118" s="65"/>
      <c r="AE118" s="65"/>
    </row>
    <row r="119" spans="1:31" s="12" customFormat="1" ht="14" x14ac:dyDescent="0.15">
      <c r="A119" s="14">
        <v>107</v>
      </c>
      <c r="B119" s="9" t="str">
        <f>IF(ISBLANK(StudentOne!N109),"",StudentOne!N109)</f>
        <v/>
      </c>
      <c r="C119" s="10" t="str">
        <f>IF(ISBLANK(StudentOne!O109),"",StudentOne!O109)</f>
        <v/>
      </c>
      <c r="D119" s="10"/>
      <c r="E119" s="63"/>
      <c r="F119" s="63"/>
      <c r="G119" s="63"/>
      <c r="H119" s="63"/>
      <c r="I119" s="63"/>
      <c r="J119" s="63"/>
      <c r="K119" s="54" t="str">
        <f t="shared" si="9"/>
        <v/>
      </c>
      <c r="L119" s="55" t="str">
        <f t="shared" si="10"/>
        <v/>
      </c>
      <c r="M119" s="56" t="str">
        <f>IF(OR($C$7="",$C$8=""),"",IF(StudentOne!P109&lt;&gt;"",StudentOne!P109,IF(O119&lt;&gt;"",O119,IF(N119&lt;&gt;"",N119,L119))))</f>
        <v/>
      </c>
      <c r="N119" s="50"/>
      <c r="O119" s="22"/>
      <c r="P119" s="11"/>
      <c r="AB119" s="65"/>
      <c r="AC119" s="65"/>
      <c r="AD119" s="65"/>
      <c r="AE119" s="65"/>
    </row>
    <row r="120" spans="1:31" s="12" customFormat="1" ht="14" x14ac:dyDescent="0.15">
      <c r="A120" s="14">
        <v>108</v>
      </c>
      <c r="B120" s="9" t="str">
        <f>IF(ISBLANK(StudentOne!N110),"",StudentOne!N110)</f>
        <v/>
      </c>
      <c r="C120" s="10" t="str">
        <f>IF(ISBLANK(StudentOne!O110),"",StudentOne!O110)</f>
        <v/>
      </c>
      <c r="D120" s="10"/>
      <c r="E120" s="63"/>
      <c r="F120" s="63"/>
      <c r="G120" s="63"/>
      <c r="H120" s="63"/>
      <c r="I120" s="63"/>
      <c r="J120" s="63"/>
      <c r="K120" s="54" t="str">
        <f t="shared" si="9"/>
        <v/>
      </c>
      <c r="L120" s="55" t="str">
        <f t="shared" si="10"/>
        <v/>
      </c>
      <c r="M120" s="56" t="str">
        <f>IF(OR($C$7="",$C$8=""),"",IF(StudentOne!P110&lt;&gt;"",StudentOne!P110,IF(O120&lt;&gt;"",O120,IF(N120&lt;&gt;"",N120,L120))))</f>
        <v/>
      </c>
      <c r="N120" s="50"/>
      <c r="O120" s="22"/>
      <c r="P120" s="11"/>
      <c r="AB120" s="65"/>
      <c r="AC120" s="65"/>
      <c r="AD120" s="65"/>
      <c r="AE120" s="65"/>
    </row>
    <row r="121" spans="1:31" s="12" customFormat="1" ht="14" x14ac:dyDescent="0.15">
      <c r="A121" s="14">
        <v>109</v>
      </c>
      <c r="B121" s="9" t="str">
        <f>IF(ISBLANK(StudentOne!N111),"",StudentOne!N111)</f>
        <v/>
      </c>
      <c r="C121" s="10" t="str">
        <f>IF(ISBLANK(StudentOne!O111),"",StudentOne!O111)</f>
        <v/>
      </c>
      <c r="D121" s="10"/>
      <c r="E121" s="63"/>
      <c r="F121" s="63"/>
      <c r="G121" s="63"/>
      <c r="H121" s="63"/>
      <c r="I121" s="63"/>
      <c r="J121" s="63"/>
      <c r="K121" s="54" t="str">
        <f t="shared" si="9"/>
        <v/>
      </c>
      <c r="L121" s="55" t="str">
        <f t="shared" si="10"/>
        <v/>
      </c>
      <c r="M121" s="56" t="str">
        <f>IF(OR($C$7="",$C$8=""),"",IF(StudentOne!P111&lt;&gt;"",StudentOne!P111,IF(O121&lt;&gt;"",O121,IF(N121&lt;&gt;"",N121,L121))))</f>
        <v/>
      </c>
      <c r="N121" s="50"/>
      <c r="O121" s="22"/>
      <c r="P121" s="11"/>
      <c r="AB121" s="65"/>
      <c r="AC121" s="65"/>
      <c r="AD121" s="65"/>
      <c r="AE121" s="65"/>
    </row>
    <row r="122" spans="1:31" s="12" customFormat="1" ht="14" x14ac:dyDescent="0.15">
      <c r="A122" s="14">
        <v>110</v>
      </c>
      <c r="B122" s="9" t="str">
        <f>IF(ISBLANK(StudentOne!N112),"",StudentOne!N112)</f>
        <v/>
      </c>
      <c r="C122" s="10" t="str">
        <f>IF(ISBLANK(StudentOne!O112),"",StudentOne!O112)</f>
        <v/>
      </c>
      <c r="D122" s="10"/>
      <c r="E122" s="63"/>
      <c r="F122" s="63"/>
      <c r="G122" s="63"/>
      <c r="H122" s="63"/>
      <c r="I122" s="63"/>
      <c r="J122" s="63"/>
      <c r="K122" s="54" t="str">
        <f t="shared" si="9"/>
        <v/>
      </c>
      <c r="L122" s="55" t="str">
        <f t="shared" si="10"/>
        <v/>
      </c>
      <c r="M122" s="56" t="str">
        <f>IF(OR($C$7="",$C$8=""),"",IF(StudentOne!P112&lt;&gt;"",StudentOne!P112,IF(O122&lt;&gt;"",O122,IF(N122&lt;&gt;"",N122,L122))))</f>
        <v/>
      </c>
      <c r="N122" s="50"/>
      <c r="O122" s="22"/>
      <c r="P122" s="11"/>
      <c r="AB122" s="65"/>
      <c r="AC122" s="65"/>
      <c r="AD122" s="65"/>
      <c r="AE122" s="65"/>
    </row>
    <row r="123" spans="1:31" s="12" customFormat="1" ht="14" x14ac:dyDescent="0.15">
      <c r="A123" s="14">
        <v>111</v>
      </c>
      <c r="B123" s="9" t="str">
        <f>IF(ISBLANK(StudentOne!N113),"",StudentOne!N113)</f>
        <v/>
      </c>
      <c r="C123" s="10" t="str">
        <f>IF(ISBLANK(StudentOne!O113),"",StudentOne!O113)</f>
        <v/>
      </c>
      <c r="D123" s="10"/>
      <c r="E123" s="63"/>
      <c r="F123" s="63"/>
      <c r="G123" s="63"/>
      <c r="H123" s="63"/>
      <c r="I123" s="63"/>
      <c r="J123" s="63"/>
      <c r="K123" s="54" t="str">
        <f t="shared" si="9"/>
        <v/>
      </c>
      <c r="L123" s="55" t="str">
        <f t="shared" si="10"/>
        <v/>
      </c>
      <c r="M123" s="56" t="str">
        <f>IF(OR($C$7="",$C$8=""),"",IF(StudentOne!P113&lt;&gt;"",StudentOne!P113,IF(O123&lt;&gt;"",O123,IF(N123&lt;&gt;"",N123,L123))))</f>
        <v/>
      </c>
      <c r="N123" s="50"/>
      <c r="O123" s="22"/>
      <c r="P123" s="11"/>
      <c r="AB123" s="65"/>
      <c r="AC123" s="65"/>
      <c r="AD123" s="65"/>
      <c r="AE123" s="65"/>
    </row>
    <row r="124" spans="1:31" s="12" customFormat="1" ht="14" x14ac:dyDescent="0.15">
      <c r="A124" s="14">
        <v>112</v>
      </c>
      <c r="B124" s="9" t="str">
        <f>IF(ISBLANK(StudentOne!N114),"",StudentOne!N114)</f>
        <v/>
      </c>
      <c r="C124" s="10" t="str">
        <f>IF(ISBLANK(StudentOne!O114),"",StudentOne!O114)</f>
        <v/>
      </c>
      <c r="D124" s="10"/>
      <c r="E124" s="63"/>
      <c r="F124" s="63"/>
      <c r="G124" s="63"/>
      <c r="H124" s="63"/>
      <c r="I124" s="63"/>
      <c r="J124" s="63"/>
      <c r="K124" s="54" t="str">
        <f t="shared" si="9"/>
        <v/>
      </c>
      <c r="L124" s="55" t="str">
        <f t="shared" si="10"/>
        <v/>
      </c>
      <c r="M124" s="56" t="str">
        <f>IF(OR($C$7="",$C$8=""),"",IF(StudentOne!P114&lt;&gt;"",StudentOne!P114,IF(O124&lt;&gt;"",O124,IF(N124&lt;&gt;"",N124,L124))))</f>
        <v/>
      </c>
      <c r="N124" s="50"/>
      <c r="O124" s="22"/>
      <c r="P124" s="11"/>
      <c r="AB124" s="65"/>
      <c r="AC124" s="65"/>
      <c r="AD124" s="65"/>
      <c r="AE124" s="65"/>
    </row>
    <row r="125" spans="1:31" s="12" customFormat="1" ht="14" x14ac:dyDescent="0.15">
      <c r="A125" s="14">
        <v>113</v>
      </c>
      <c r="B125" s="9" t="str">
        <f>IF(ISBLANK(StudentOne!N115),"",StudentOne!N115)</f>
        <v/>
      </c>
      <c r="C125" s="10" t="str">
        <f>IF(ISBLANK(StudentOne!O115),"",StudentOne!O115)</f>
        <v/>
      </c>
      <c r="D125" s="10"/>
      <c r="E125" s="63"/>
      <c r="F125" s="63"/>
      <c r="G125" s="63"/>
      <c r="H125" s="63"/>
      <c r="I125" s="63"/>
      <c r="J125" s="63"/>
      <c r="K125" s="54" t="str">
        <f t="shared" si="9"/>
        <v/>
      </c>
      <c r="L125" s="55" t="str">
        <f t="shared" si="10"/>
        <v/>
      </c>
      <c r="M125" s="56" t="str">
        <f>IF(OR($C$7="",$C$8=""),"",IF(StudentOne!P115&lt;&gt;"",StudentOne!P115,IF(O125&lt;&gt;"",O125,IF(N125&lt;&gt;"",N125,L125))))</f>
        <v/>
      </c>
      <c r="N125" s="50"/>
      <c r="O125" s="22"/>
      <c r="P125" s="11"/>
      <c r="AB125" s="65"/>
      <c r="AC125" s="65"/>
      <c r="AD125" s="65"/>
      <c r="AE125" s="65"/>
    </row>
    <row r="126" spans="1:31" s="12" customFormat="1" ht="14" x14ac:dyDescent="0.15">
      <c r="A126" s="14">
        <v>114</v>
      </c>
      <c r="B126" s="9" t="str">
        <f>IF(ISBLANK(StudentOne!N116),"",StudentOne!N116)</f>
        <v/>
      </c>
      <c r="C126" s="10" t="str">
        <f>IF(ISBLANK(StudentOne!O116),"",StudentOne!O116)</f>
        <v/>
      </c>
      <c r="D126" s="10"/>
      <c r="E126" s="63"/>
      <c r="F126" s="63"/>
      <c r="G126" s="63"/>
      <c r="H126" s="63"/>
      <c r="I126" s="63"/>
      <c r="J126" s="63"/>
      <c r="K126" s="54" t="str">
        <f t="shared" si="9"/>
        <v/>
      </c>
      <c r="L126" s="55" t="str">
        <f t="shared" si="10"/>
        <v/>
      </c>
      <c r="M126" s="56" t="str">
        <f>IF(OR($C$7="",$C$8=""),"",IF(StudentOne!P116&lt;&gt;"",StudentOne!P116,IF(O126&lt;&gt;"",O126,IF(N126&lt;&gt;"",N126,L126))))</f>
        <v/>
      </c>
      <c r="N126" s="50"/>
      <c r="O126" s="22"/>
      <c r="P126" s="11"/>
      <c r="AB126" s="65"/>
      <c r="AC126" s="65"/>
      <c r="AD126" s="65"/>
      <c r="AE126" s="65"/>
    </row>
    <row r="127" spans="1:31" s="12" customFormat="1" ht="14" x14ac:dyDescent="0.15">
      <c r="A127" s="14">
        <v>115</v>
      </c>
      <c r="B127" s="9" t="str">
        <f>IF(ISBLANK(StudentOne!N117),"",StudentOne!N117)</f>
        <v/>
      </c>
      <c r="C127" s="10" t="str">
        <f>IF(ISBLANK(StudentOne!O117),"",StudentOne!O117)</f>
        <v/>
      </c>
      <c r="D127" s="10"/>
      <c r="E127" s="63"/>
      <c r="F127" s="63"/>
      <c r="G127" s="63"/>
      <c r="H127" s="63"/>
      <c r="I127" s="63"/>
      <c r="J127" s="63"/>
      <c r="K127" s="54" t="str">
        <f t="shared" si="9"/>
        <v/>
      </c>
      <c r="L127" s="55" t="str">
        <f t="shared" si="10"/>
        <v/>
      </c>
      <c r="M127" s="56" t="str">
        <f>IF(OR($C$7="",$C$8=""),"",IF(StudentOne!P117&lt;&gt;"",StudentOne!P117,IF(O127&lt;&gt;"",O127,IF(N127&lt;&gt;"",N127,L127))))</f>
        <v/>
      </c>
      <c r="N127" s="50"/>
      <c r="O127" s="22"/>
      <c r="P127" s="11"/>
      <c r="AB127" s="65"/>
      <c r="AC127" s="65"/>
      <c r="AD127" s="65"/>
      <c r="AE127" s="65"/>
    </row>
    <row r="128" spans="1:31" s="12" customFormat="1" ht="14" x14ac:dyDescent="0.15">
      <c r="A128" s="14">
        <v>116</v>
      </c>
      <c r="B128" s="9" t="str">
        <f>IF(ISBLANK(StudentOne!N118),"",StudentOne!N118)</f>
        <v/>
      </c>
      <c r="C128" s="10" t="str">
        <f>IF(ISBLANK(StudentOne!O118),"",StudentOne!O118)</f>
        <v/>
      </c>
      <c r="D128" s="10"/>
      <c r="E128" s="63"/>
      <c r="F128" s="63"/>
      <c r="G128" s="63"/>
      <c r="H128" s="63"/>
      <c r="I128" s="63"/>
      <c r="J128" s="63"/>
      <c r="K128" s="54" t="str">
        <f t="shared" si="9"/>
        <v/>
      </c>
      <c r="L128" s="55" t="str">
        <f t="shared" si="10"/>
        <v/>
      </c>
      <c r="M128" s="56" t="str">
        <f>IF(OR($C$7="",$C$8=""),"",IF(StudentOne!P118&lt;&gt;"",StudentOne!P118,IF(O128&lt;&gt;"",O128,IF(N128&lt;&gt;"",N128,L128))))</f>
        <v/>
      </c>
      <c r="N128" s="50"/>
      <c r="O128" s="22"/>
      <c r="P128" s="11"/>
      <c r="AB128" s="65"/>
      <c r="AC128" s="65"/>
      <c r="AD128" s="65"/>
      <c r="AE128" s="65"/>
    </row>
    <row r="129" spans="1:31" s="12" customFormat="1" ht="14" x14ac:dyDescent="0.15">
      <c r="A129" s="14">
        <v>117</v>
      </c>
      <c r="B129" s="9" t="str">
        <f>IF(ISBLANK(StudentOne!N119),"",StudentOne!N119)</f>
        <v/>
      </c>
      <c r="C129" s="10" t="str">
        <f>IF(ISBLANK(StudentOne!O119),"",StudentOne!O119)</f>
        <v/>
      </c>
      <c r="D129" s="10"/>
      <c r="E129" s="63"/>
      <c r="F129" s="63"/>
      <c r="G129" s="63"/>
      <c r="H129" s="63"/>
      <c r="I129" s="63"/>
      <c r="J129" s="63"/>
      <c r="K129" s="54" t="str">
        <f t="shared" si="9"/>
        <v/>
      </c>
      <c r="L129" s="55" t="str">
        <f t="shared" si="10"/>
        <v/>
      </c>
      <c r="M129" s="56" t="str">
        <f>IF(OR($C$7="",$C$8=""),"",IF(StudentOne!P119&lt;&gt;"",StudentOne!P119,IF(O129&lt;&gt;"",O129,IF(N129&lt;&gt;"",N129,L129))))</f>
        <v/>
      </c>
      <c r="N129" s="50"/>
      <c r="O129" s="22"/>
      <c r="P129" s="11"/>
      <c r="AB129" s="65"/>
      <c r="AC129" s="65"/>
      <c r="AD129" s="65"/>
      <c r="AE129" s="65"/>
    </row>
    <row r="130" spans="1:31" s="12" customFormat="1" ht="14" x14ac:dyDescent="0.15">
      <c r="A130" s="14">
        <v>118</v>
      </c>
      <c r="B130" s="9" t="str">
        <f>IF(ISBLANK(StudentOne!N120),"",StudentOne!N120)</f>
        <v/>
      </c>
      <c r="C130" s="10" t="str">
        <f>IF(ISBLANK(StudentOne!O120),"",StudentOne!O120)</f>
        <v/>
      </c>
      <c r="D130" s="10"/>
      <c r="E130" s="63"/>
      <c r="F130" s="63"/>
      <c r="G130" s="63"/>
      <c r="H130" s="63"/>
      <c r="I130" s="63"/>
      <c r="J130" s="63"/>
      <c r="K130" s="54" t="str">
        <f t="shared" si="9"/>
        <v/>
      </c>
      <c r="L130" s="55" t="str">
        <f t="shared" si="10"/>
        <v/>
      </c>
      <c r="M130" s="56" t="str">
        <f>IF(OR($C$7="",$C$8=""),"",IF(StudentOne!P120&lt;&gt;"",StudentOne!P120,IF(O130&lt;&gt;"",O130,IF(N130&lt;&gt;"",N130,L130))))</f>
        <v/>
      </c>
      <c r="N130" s="50"/>
      <c r="O130" s="22"/>
      <c r="P130" s="11"/>
      <c r="AB130" s="65"/>
      <c r="AC130" s="65"/>
      <c r="AD130" s="65"/>
      <c r="AE130" s="65"/>
    </row>
    <row r="131" spans="1:31" s="12" customFormat="1" ht="14" x14ac:dyDescent="0.15">
      <c r="A131" s="14">
        <v>119</v>
      </c>
      <c r="B131" s="9" t="str">
        <f>IF(ISBLANK(StudentOne!N121),"",StudentOne!N121)</f>
        <v/>
      </c>
      <c r="C131" s="10" t="str">
        <f>IF(ISBLANK(StudentOne!O121),"",StudentOne!O121)</f>
        <v/>
      </c>
      <c r="D131" s="10"/>
      <c r="E131" s="63"/>
      <c r="F131" s="63"/>
      <c r="G131" s="63"/>
      <c r="H131" s="63"/>
      <c r="I131" s="63"/>
      <c r="J131" s="63"/>
      <c r="K131" s="54" t="str">
        <f t="shared" si="9"/>
        <v/>
      </c>
      <c r="L131" s="55" t="str">
        <f t="shared" si="10"/>
        <v/>
      </c>
      <c r="M131" s="56" t="str">
        <f>IF(OR($C$7="",$C$8=""),"",IF(StudentOne!P121&lt;&gt;"",StudentOne!P121,IF(O131&lt;&gt;"",O131,IF(N131&lt;&gt;"",N131,L131))))</f>
        <v/>
      </c>
      <c r="N131" s="50"/>
      <c r="O131" s="22"/>
      <c r="P131" s="11"/>
      <c r="AB131" s="65"/>
      <c r="AC131" s="65"/>
      <c r="AD131" s="65"/>
      <c r="AE131" s="65"/>
    </row>
    <row r="132" spans="1:31" s="12" customFormat="1" ht="14" x14ac:dyDescent="0.15">
      <c r="A132" s="14">
        <v>120</v>
      </c>
      <c r="B132" s="9" t="str">
        <f>IF(ISBLANK(StudentOne!N122),"",StudentOne!N122)</f>
        <v/>
      </c>
      <c r="C132" s="10" t="str">
        <f>IF(ISBLANK(StudentOne!O122),"",StudentOne!O122)</f>
        <v/>
      </c>
      <c r="D132" s="10"/>
      <c r="E132" s="63"/>
      <c r="F132" s="63"/>
      <c r="G132" s="63"/>
      <c r="H132" s="63"/>
      <c r="I132" s="63"/>
      <c r="J132" s="63"/>
      <c r="K132" s="54" t="str">
        <f t="shared" si="9"/>
        <v/>
      </c>
      <c r="L132" s="55" t="str">
        <f t="shared" si="10"/>
        <v/>
      </c>
      <c r="M132" s="56" t="str">
        <f>IF(OR($C$7="",$C$8=""),"",IF(StudentOne!P122&lt;&gt;"",StudentOne!P122,IF(O132&lt;&gt;"",O132,IF(N132&lt;&gt;"",N132,L132))))</f>
        <v/>
      </c>
      <c r="N132" s="50"/>
      <c r="O132" s="22"/>
      <c r="P132" s="11"/>
      <c r="AB132" s="65"/>
      <c r="AC132" s="65"/>
      <c r="AD132" s="65"/>
      <c r="AE132" s="65"/>
    </row>
    <row r="133" spans="1:31" s="12" customFormat="1" ht="14" x14ac:dyDescent="0.15">
      <c r="A133" s="14">
        <v>121</v>
      </c>
      <c r="B133" s="9" t="str">
        <f>IF(ISBLANK(StudentOne!N123),"",StudentOne!N123)</f>
        <v/>
      </c>
      <c r="C133" s="10" t="str">
        <f>IF(ISBLANK(StudentOne!O123),"",StudentOne!O123)</f>
        <v/>
      </c>
      <c r="D133" s="10"/>
      <c r="E133" s="63"/>
      <c r="F133" s="63"/>
      <c r="G133" s="63"/>
      <c r="H133" s="63"/>
      <c r="I133" s="63"/>
      <c r="J133" s="63"/>
      <c r="K133" s="54" t="str">
        <f t="shared" si="9"/>
        <v/>
      </c>
      <c r="L133" s="55" t="str">
        <f t="shared" si="10"/>
        <v/>
      </c>
      <c r="M133" s="56" t="str">
        <f>IF(OR($C$7="",$C$8=""),"",IF(StudentOne!P123&lt;&gt;"",StudentOne!P123,IF(O133&lt;&gt;"",O133,IF(N133&lt;&gt;"",N133,L133))))</f>
        <v/>
      </c>
      <c r="N133" s="50"/>
      <c r="O133" s="22"/>
      <c r="P133" s="11"/>
      <c r="AB133" s="65"/>
      <c r="AC133" s="65"/>
      <c r="AD133" s="65"/>
      <c r="AE133" s="65"/>
    </row>
    <row r="134" spans="1:31" s="12" customFormat="1" ht="14" x14ac:dyDescent="0.15">
      <c r="A134" s="14">
        <v>122</v>
      </c>
      <c r="B134" s="9" t="str">
        <f>IF(ISBLANK(StudentOne!N124),"",StudentOne!N124)</f>
        <v/>
      </c>
      <c r="C134" s="10" t="str">
        <f>IF(ISBLANK(StudentOne!O124),"",StudentOne!O124)</f>
        <v/>
      </c>
      <c r="D134" s="10"/>
      <c r="E134" s="63"/>
      <c r="F134" s="63"/>
      <c r="G134" s="63"/>
      <c r="H134" s="63"/>
      <c r="I134" s="63"/>
      <c r="J134" s="63"/>
      <c r="K134" s="54" t="str">
        <f t="shared" si="9"/>
        <v/>
      </c>
      <c r="L134" s="55" t="str">
        <f t="shared" si="10"/>
        <v/>
      </c>
      <c r="M134" s="56" t="str">
        <f>IF(OR($C$7="",$C$8=""),"",IF(StudentOne!P124&lt;&gt;"",StudentOne!P124,IF(O134&lt;&gt;"",O134,IF(N134&lt;&gt;"",N134,L134))))</f>
        <v/>
      </c>
      <c r="N134" s="50"/>
      <c r="O134" s="22"/>
      <c r="P134" s="11"/>
      <c r="AB134" s="65"/>
      <c r="AC134" s="65"/>
      <c r="AD134" s="65"/>
      <c r="AE134" s="65"/>
    </row>
    <row r="135" spans="1:31" s="12" customFormat="1" ht="14" x14ac:dyDescent="0.15">
      <c r="A135" s="14">
        <v>123</v>
      </c>
      <c r="B135" s="9" t="str">
        <f>IF(ISBLANK(StudentOne!N125),"",StudentOne!N125)</f>
        <v/>
      </c>
      <c r="C135" s="10" t="str">
        <f>IF(ISBLANK(StudentOne!O125),"",StudentOne!O125)</f>
        <v/>
      </c>
      <c r="D135" s="10"/>
      <c r="E135" s="63"/>
      <c r="F135" s="63"/>
      <c r="G135" s="63"/>
      <c r="H135" s="63"/>
      <c r="I135" s="63"/>
      <c r="J135" s="63"/>
      <c r="K135" s="54" t="str">
        <f t="shared" si="9"/>
        <v/>
      </c>
      <c r="L135" s="55" t="str">
        <f t="shared" si="10"/>
        <v/>
      </c>
      <c r="M135" s="56" t="str">
        <f>IF(OR($C$7="",$C$8=""),"",IF(StudentOne!P125&lt;&gt;"",StudentOne!P125,IF(O135&lt;&gt;"",O135,IF(N135&lt;&gt;"",N135,L135))))</f>
        <v/>
      </c>
      <c r="N135" s="50"/>
      <c r="O135" s="22"/>
      <c r="P135" s="11"/>
      <c r="AB135" s="65"/>
      <c r="AC135" s="65"/>
      <c r="AD135" s="65"/>
      <c r="AE135" s="65"/>
    </row>
    <row r="136" spans="1:31" s="12" customFormat="1" ht="14" x14ac:dyDescent="0.15">
      <c r="A136" s="14">
        <v>124</v>
      </c>
      <c r="B136" s="9" t="str">
        <f>IF(ISBLANK(StudentOne!N126),"",StudentOne!N126)</f>
        <v/>
      </c>
      <c r="C136" s="10" t="str">
        <f>IF(ISBLANK(StudentOne!O126),"",StudentOne!O126)</f>
        <v/>
      </c>
      <c r="D136" s="10"/>
      <c r="E136" s="63"/>
      <c r="F136" s="63"/>
      <c r="G136" s="63"/>
      <c r="H136" s="63"/>
      <c r="I136" s="63"/>
      <c r="J136" s="63"/>
      <c r="K136" s="54" t="str">
        <f t="shared" si="9"/>
        <v/>
      </c>
      <c r="L136" s="55" t="str">
        <f t="shared" si="10"/>
        <v/>
      </c>
      <c r="M136" s="56" t="str">
        <f>IF(OR($C$7="",$C$8=""),"",IF(StudentOne!P126&lt;&gt;"",StudentOne!P126,IF(O136&lt;&gt;"",O136,IF(N136&lt;&gt;"",N136,L136))))</f>
        <v/>
      </c>
      <c r="N136" s="50"/>
      <c r="O136" s="22"/>
      <c r="P136" s="11"/>
      <c r="AB136" s="65"/>
      <c r="AC136" s="65"/>
      <c r="AD136" s="65"/>
      <c r="AE136" s="65"/>
    </row>
    <row r="137" spans="1:31" s="12" customFormat="1" ht="14" x14ac:dyDescent="0.15">
      <c r="A137" s="14">
        <v>125</v>
      </c>
      <c r="B137" s="9" t="str">
        <f>IF(ISBLANK(StudentOne!N127),"",StudentOne!N127)</f>
        <v/>
      </c>
      <c r="C137" s="10" t="str">
        <f>IF(ISBLANK(StudentOne!O127),"",StudentOne!O127)</f>
        <v/>
      </c>
      <c r="D137" s="10"/>
      <c r="E137" s="63"/>
      <c r="F137" s="63"/>
      <c r="G137" s="63"/>
      <c r="H137" s="63"/>
      <c r="I137" s="63"/>
      <c r="J137" s="63"/>
      <c r="K137" s="54" t="str">
        <f t="shared" si="9"/>
        <v/>
      </c>
      <c r="L137" s="55" t="str">
        <f t="shared" si="10"/>
        <v/>
      </c>
      <c r="M137" s="56" t="str">
        <f>IF(OR($C$7="",$C$8=""),"",IF(StudentOne!P127&lt;&gt;"",StudentOne!P127,IF(O137&lt;&gt;"",O137,IF(N137&lt;&gt;"",N137,L137))))</f>
        <v/>
      </c>
      <c r="N137" s="50"/>
      <c r="O137" s="22"/>
      <c r="P137" s="11"/>
      <c r="AB137" s="65"/>
      <c r="AC137" s="65"/>
      <c r="AD137" s="65"/>
      <c r="AE137" s="65"/>
    </row>
    <row r="138" spans="1:31" s="12" customFormat="1" ht="14" x14ac:dyDescent="0.15">
      <c r="A138" s="14">
        <v>126</v>
      </c>
      <c r="B138" s="9" t="str">
        <f>IF(ISBLANK(StudentOne!N128),"",StudentOne!N128)</f>
        <v/>
      </c>
      <c r="C138" s="10" t="str">
        <f>IF(ISBLANK(StudentOne!O128),"",StudentOne!O128)</f>
        <v/>
      </c>
      <c r="D138" s="10"/>
      <c r="E138" s="63"/>
      <c r="F138" s="63"/>
      <c r="G138" s="63"/>
      <c r="H138" s="63"/>
      <c r="I138" s="63"/>
      <c r="J138" s="63"/>
      <c r="K138" s="54" t="str">
        <f t="shared" si="9"/>
        <v/>
      </c>
      <c r="L138" s="55" t="str">
        <f t="shared" si="10"/>
        <v/>
      </c>
      <c r="M138" s="56" t="str">
        <f>IF(OR($C$7="",$C$8=""),"",IF(StudentOne!P128&lt;&gt;"",StudentOne!P128,IF(O138&lt;&gt;"",O138,IF(N138&lt;&gt;"",N138,L138))))</f>
        <v/>
      </c>
      <c r="N138" s="50"/>
      <c r="O138" s="22"/>
      <c r="P138" s="11"/>
      <c r="AB138" s="65"/>
      <c r="AC138" s="65"/>
      <c r="AD138" s="65"/>
      <c r="AE138" s="65"/>
    </row>
    <row r="139" spans="1:31" s="12" customFormat="1" ht="14" x14ac:dyDescent="0.15">
      <c r="A139" s="14">
        <v>127</v>
      </c>
      <c r="B139" s="9" t="str">
        <f>IF(ISBLANK(StudentOne!N129),"",StudentOne!N129)</f>
        <v/>
      </c>
      <c r="C139" s="10" t="str">
        <f>IF(ISBLANK(StudentOne!O129),"",StudentOne!O129)</f>
        <v/>
      </c>
      <c r="D139" s="10"/>
      <c r="E139" s="63"/>
      <c r="F139" s="63"/>
      <c r="G139" s="63"/>
      <c r="H139" s="63"/>
      <c r="I139" s="63"/>
      <c r="J139" s="63"/>
      <c r="K139" s="54" t="str">
        <f t="shared" si="9"/>
        <v/>
      </c>
      <c r="L139" s="55" t="str">
        <f t="shared" si="10"/>
        <v/>
      </c>
      <c r="M139" s="56" t="str">
        <f>IF(OR($C$7="",$C$8=""),"",IF(StudentOne!P129&lt;&gt;"",StudentOne!P129,IF(O139&lt;&gt;"",O139,IF(N139&lt;&gt;"",N139,L139))))</f>
        <v/>
      </c>
      <c r="N139" s="50"/>
      <c r="O139" s="22"/>
      <c r="P139" s="11"/>
      <c r="AB139" s="65"/>
      <c r="AC139" s="65"/>
      <c r="AD139" s="65"/>
      <c r="AE139" s="65"/>
    </row>
    <row r="140" spans="1:31" s="12" customFormat="1" ht="14" x14ac:dyDescent="0.15">
      <c r="A140" s="14">
        <v>128</v>
      </c>
      <c r="B140" s="9" t="str">
        <f>IF(ISBLANK(StudentOne!N130),"",StudentOne!N130)</f>
        <v/>
      </c>
      <c r="C140" s="10" t="str">
        <f>IF(ISBLANK(StudentOne!O130),"",StudentOne!O130)</f>
        <v/>
      </c>
      <c r="D140" s="10"/>
      <c r="E140" s="63"/>
      <c r="F140" s="63"/>
      <c r="G140" s="63"/>
      <c r="H140" s="63"/>
      <c r="I140" s="63"/>
      <c r="J140" s="63"/>
      <c r="K140" s="54" t="str">
        <f t="shared" si="9"/>
        <v/>
      </c>
      <c r="L140" s="55" t="str">
        <f t="shared" si="10"/>
        <v/>
      </c>
      <c r="M140" s="56" t="str">
        <f>IF(OR($C$7="",$C$8=""),"",IF(StudentOne!P130&lt;&gt;"",StudentOne!P130,IF(O140&lt;&gt;"",O140,IF(N140&lt;&gt;"",N140,L140))))</f>
        <v/>
      </c>
      <c r="N140" s="50"/>
      <c r="O140" s="22"/>
      <c r="P140" s="11"/>
      <c r="AB140" s="65"/>
      <c r="AC140" s="65"/>
      <c r="AD140" s="65"/>
      <c r="AE140" s="65"/>
    </row>
    <row r="141" spans="1:31" s="12" customFormat="1" ht="14" x14ac:dyDescent="0.15">
      <c r="A141" s="14">
        <v>129</v>
      </c>
      <c r="B141" s="9" t="str">
        <f>IF(ISBLANK(StudentOne!N131),"",StudentOne!N131)</f>
        <v/>
      </c>
      <c r="C141" s="10" t="str">
        <f>IF(ISBLANK(StudentOne!O131),"",StudentOne!O131)</f>
        <v/>
      </c>
      <c r="D141" s="10"/>
      <c r="E141" s="63"/>
      <c r="F141" s="63"/>
      <c r="G141" s="63"/>
      <c r="H141" s="63"/>
      <c r="I141" s="63"/>
      <c r="J141" s="63"/>
      <c r="K141" s="54" t="str">
        <f t="shared" ref="K141:K172" si="11">IF(B141="","",IF(OR($E$8="No",$K$10&lt;&gt;1),"N/A",100*SUM((E141*E$10/E$11),(F141*F$10/F$11),(G141*G$10/G$11),(H141*H$10/H$11),(I141*I$10/I$11),(J141*J$10/J$11))))</f>
        <v/>
      </c>
      <c r="L141" s="55" t="str">
        <f t="shared" ref="L141:L172" si="12">IF($B141="","",IF(K141="N/A","N/A",IF(SUM(IF(E141&lt;&gt;"",$E$10),IF(F141&lt;&gt;"",$F$10),IF(G141&lt;&gt;"",$G$10),IF(H141&lt;&gt;"",$H$10),IF(I141&lt;&gt;"",$I$10),IF(J141&lt;&gt;"",$J$10))&lt;=0,"X",IF($K141&lt;$I$2,"F",IF($K141&lt;$J$2,"P",IF($K141&lt;$K$2,"C",IF($K141&lt;$L$2,"D","HD")))))))</f>
        <v/>
      </c>
      <c r="M141" s="56" t="str">
        <f>IF(OR($C$7="",$C$8=""),"",IF(StudentOne!P131&lt;&gt;"",StudentOne!P131,IF(O141&lt;&gt;"",O141,IF(N141&lt;&gt;"",N141,L141))))</f>
        <v/>
      </c>
      <c r="N141" s="50"/>
      <c r="O141" s="22"/>
      <c r="P141" s="11"/>
      <c r="AB141" s="65"/>
      <c r="AC141" s="65"/>
      <c r="AD141" s="65"/>
      <c r="AE141" s="65"/>
    </row>
    <row r="142" spans="1:31" s="12" customFormat="1" ht="14" x14ac:dyDescent="0.15">
      <c r="A142" s="14">
        <v>130</v>
      </c>
      <c r="B142" s="9" t="str">
        <f>IF(ISBLANK(StudentOne!N132),"",StudentOne!N132)</f>
        <v/>
      </c>
      <c r="C142" s="10" t="str">
        <f>IF(ISBLANK(StudentOne!O132),"",StudentOne!O132)</f>
        <v/>
      </c>
      <c r="D142" s="10"/>
      <c r="E142" s="63"/>
      <c r="F142" s="63"/>
      <c r="G142" s="63"/>
      <c r="H142" s="63"/>
      <c r="I142" s="63"/>
      <c r="J142" s="63"/>
      <c r="K142" s="54" t="str">
        <f t="shared" si="11"/>
        <v/>
      </c>
      <c r="L142" s="55" t="str">
        <f t="shared" si="12"/>
        <v/>
      </c>
      <c r="M142" s="56" t="str">
        <f>IF(OR($C$7="",$C$8=""),"",IF(StudentOne!P132&lt;&gt;"",StudentOne!P132,IF(O142&lt;&gt;"",O142,IF(N142&lt;&gt;"",N142,L142))))</f>
        <v/>
      </c>
      <c r="N142" s="50"/>
      <c r="O142" s="22"/>
      <c r="P142" s="11"/>
      <c r="AB142" s="65"/>
      <c r="AC142" s="65"/>
      <c r="AD142" s="65"/>
      <c r="AE142" s="65"/>
    </row>
    <row r="143" spans="1:31" s="12" customFormat="1" ht="14" x14ac:dyDescent="0.15">
      <c r="A143" s="14">
        <v>131</v>
      </c>
      <c r="B143" s="9" t="str">
        <f>IF(ISBLANK(StudentOne!N133),"",StudentOne!N133)</f>
        <v/>
      </c>
      <c r="C143" s="10" t="str">
        <f>IF(ISBLANK(StudentOne!O133),"",StudentOne!O133)</f>
        <v/>
      </c>
      <c r="D143" s="10"/>
      <c r="E143" s="63"/>
      <c r="F143" s="63"/>
      <c r="G143" s="63"/>
      <c r="H143" s="63"/>
      <c r="I143" s="63"/>
      <c r="J143" s="63"/>
      <c r="K143" s="54" t="str">
        <f t="shared" si="11"/>
        <v/>
      </c>
      <c r="L143" s="55" t="str">
        <f t="shared" si="12"/>
        <v/>
      </c>
      <c r="M143" s="56" t="str">
        <f>IF(OR($C$7="",$C$8=""),"",IF(StudentOne!P133&lt;&gt;"",StudentOne!P133,IF(O143&lt;&gt;"",O143,IF(N143&lt;&gt;"",N143,L143))))</f>
        <v/>
      </c>
      <c r="N143" s="50"/>
      <c r="O143" s="22"/>
      <c r="P143" s="11"/>
      <c r="AB143" s="65"/>
      <c r="AC143" s="65"/>
      <c r="AD143" s="65"/>
      <c r="AE143" s="65"/>
    </row>
    <row r="144" spans="1:31" s="12" customFormat="1" ht="14" x14ac:dyDescent="0.15">
      <c r="A144" s="14">
        <v>132</v>
      </c>
      <c r="B144" s="9" t="str">
        <f>IF(ISBLANK(StudentOne!N134),"",StudentOne!N134)</f>
        <v/>
      </c>
      <c r="C144" s="10" t="str">
        <f>IF(ISBLANK(StudentOne!O134),"",StudentOne!O134)</f>
        <v/>
      </c>
      <c r="D144" s="10"/>
      <c r="E144" s="63"/>
      <c r="F144" s="63"/>
      <c r="G144" s="63"/>
      <c r="H144" s="63"/>
      <c r="I144" s="63"/>
      <c r="J144" s="63"/>
      <c r="K144" s="54" t="str">
        <f t="shared" si="11"/>
        <v/>
      </c>
      <c r="L144" s="55" t="str">
        <f t="shared" si="12"/>
        <v/>
      </c>
      <c r="M144" s="56" t="str">
        <f>IF(OR($C$7="",$C$8=""),"",IF(StudentOne!P134&lt;&gt;"",StudentOne!P134,IF(O144&lt;&gt;"",O144,IF(N144&lt;&gt;"",N144,L144))))</f>
        <v/>
      </c>
      <c r="N144" s="50"/>
      <c r="O144" s="22"/>
      <c r="P144" s="11"/>
      <c r="AB144" s="65"/>
      <c r="AC144" s="65"/>
      <c r="AD144" s="65"/>
      <c r="AE144" s="65"/>
    </row>
    <row r="145" spans="1:31" s="12" customFormat="1" ht="14" x14ac:dyDescent="0.15">
      <c r="A145" s="14">
        <v>133</v>
      </c>
      <c r="B145" s="9" t="str">
        <f>IF(ISBLANK(StudentOne!N135),"",StudentOne!N135)</f>
        <v/>
      </c>
      <c r="C145" s="10" t="str">
        <f>IF(ISBLANK(StudentOne!O135),"",StudentOne!O135)</f>
        <v/>
      </c>
      <c r="D145" s="10"/>
      <c r="E145" s="63"/>
      <c r="F145" s="63"/>
      <c r="G145" s="63"/>
      <c r="H145" s="63"/>
      <c r="I145" s="63"/>
      <c r="J145" s="63"/>
      <c r="K145" s="54" t="str">
        <f t="shared" si="11"/>
        <v/>
      </c>
      <c r="L145" s="55" t="str">
        <f t="shared" si="12"/>
        <v/>
      </c>
      <c r="M145" s="56" t="str">
        <f>IF(OR($C$7="",$C$8=""),"",IF(StudentOne!P135&lt;&gt;"",StudentOne!P135,IF(O145&lt;&gt;"",O145,IF(N145&lt;&gt;"",N145,L145))))</f>
        <v/>
      </c>
      <c r="N145" s="50"/>
      <c r="O145" s="22"/>
      <c r="P145" s="11"/>
      <c r="AB145" s="65"/>
      <c r="AC145" s="65"/>
      <c r="AD145" s="65"/>
      <c r="AE145" s="65"/>
    </row>
    <row r="146" spans="1:31" s="12" customFormat="1" ht="14" x14ac:dyDescent="0.15">
      <c r="A146" s="14">
        <v>134</v>
      </c>
      <c r="B146" s="9" t="str">
        <f>IF(ISBLANK(StudentOne!N136),"",StudentOne!N136)</f>
        <v/>
      </c>
      <c r="C146" s="10" t="str">
        <f>IF(ISBLANK(StudentOne!O136),"",StudentOne!O136)</f>
        <v/>
      </c>
      <c r="D146" s="10"/>
      <c r="E146" s="63"/>
      <c r="F146" s="63"/>
      <c r="G146" s="63"/>
      <c r="H146" s="63"/>
      <c r="I146" s="63"/>
      <c r="J146" s="63"/>
      <c r="K146" s="54" t="str">
        <f t="shared" si="11"/>
        <v/>
      </c>
      <c r="L146" s="55" t="str">
        <f t="shared" si="12"/>
        <v/>
      </c>
      <c r="M146" s="56" t="str">
        <f>IF(OR($C$7="",$C$8=""),"",IF(StudentOne!P136&lt;&gt;"",StudentOne!P136,IF(O146&lt;&gt;"",O146,IF(N146&lt;&gt;"",N146,L146))))</f>
        <v/>
      </c>
      <c r="N146" s="50"/>
      <c r="O146" s="22"/>
      <c r="P146" s="11"/>
      <c r="AB146" s="65"/>
      <c r="AC146" s="65"/>
      <c r="AD146" s="65"/>
      <c r="AE146" s="65"/>
    </row>
    <row r="147" spans="1:31" s="12" customFormat="1" ht="14" x14ac:dyDescent="0.15">
      <c r="A147" s="14">
        <v>135</v>
      </c>
      <c r="B147" s="9" t="str">
        <f>IF(ISBLANK(StudentOne!N137),"",StudentOne!N137)</f>
        <v/>
      </c>
      <c r="C147" s="10" t="str">
        <f>IF(ISBLANK(StudentOne!O137),"",StudentOne!O137)</f>
        <v/>
      </c>
      <c r="D147" s="10"/>
      <c r="E147" s="63"/>
      <c r="F147" s="63"/>
      <c r="G147" s="63"/>
      <c r="H147" s="63"/>
      <c r="I147" s="63"/>
      <c r="J147" s="63"/>
      <c r="K147" s="54" t="str">
        <f t="shared" si="11"/>
        <v/>
      </c>
      <c r="L147" s="55" t="str">
        <f t="shared" si="12"/>
        <v/>
      </c>
      <c r="M147" s="56" t="str">
        <f>IF(OR($C$7="",$C$8=""),"",IF(StudentOne!P137&lt;&gt;"",StudentOne!P137,IF(O147&lt;&gt;"",O147,IF(N147&lt;&gt;"",N147,L147))))</f>
        <v/>
      </c>
      <c r="N147" s="50"/>
      <c r="O147" s="22"/>
      <c r="P147" s="11"/>
      <c r="AB147" s="65"/>
      <c r="AC147" s="65"/>
      <c r="AD147" s="65"/>
      <c r="AE147" s="65"/>
    </row>
    <row r="148" spans="1:31" s="12" customFormat="1" ht="14" x14ac:dyDescent="0.15">
      <c r="A148" s="14">
        <v>136</v>
      </c>
      <c r="B148" s="9" t="str">
        <f>IF(ISBLANK(StudentOne!N138),"",StudentOne!N138)</f>
        <v/>
      </c>
      <c r="C148" s="10" t="str">
        <f>IF(ISBLANK(StudentOne!O138),"",StudentOne!O138)</f>
        <v/>
      </c>
      <c r="D148" s="10"/>
      <c r="E148" s="63"/>
      <c r="F148" s="63"/>
      <c r="G148" s="63"/>
      <c r="H148" s="63"/>
      <c r="I148" s="63"/>
      <c r="J148" s="63"/>
      <c r="K148" s="54" t="str">
        <f t="shared" si="11"/>
        <v/>
      </c>
      <c r="L148" s="55" t="str">
        <f t="shared" si="12"/>
        <v/>
      </c>
      <c r="M148" s="56" t="str">
        <f>IF(OR($C$7="",$C$8=""),"",IF(StudentOne!P138&lt;&gt;"",StudentOne!P138,IF(O148&lt;&gt;"",O148,IF(N148&lt;&gt;"",N148,L148))))</f>
        <v/>
      </c>
      <c r="N148" s="50"/>
      <c r="O148" s="22"/>
      <c r="P148" s="11"/>
      <c r="AB148" s="65"/>
      <c r="AC148" s="65"/>
      <c r="AD148" s="65"/>
      <c r="AE148" s="65"/>
    </row>
    <row r="149" spans="1:31" s="12" customFormat="1" ht="14" x14ac:dyDescent="0.15">
      <c r="A149" s="14">
        <v>137</v>
      </c>
      <c r="B149" s="9" t="str">
        <f>IF(ISBLANK(StudentOne!N139),"",StudentOne!N139)</f>
        <v/>
      </c>
      <c r="C149" s="10" t="str">
        <f>IF(ISBLANK(StudentOne!O139),"",StudentOne!O139)</f>
        <v/>
      </c>
      <c r="D149" s="10"/>
      <c r="E149" s="63"/>
      <c r="F149" s="63"/>
      <c r="G149" s="63"/>
      <c r="H149" s="63"/>
      <c r="I149" s="63"/>
      <c r="J149" s="63"/>
      <c r="K149" s="54" t="str">
        <f t="shared" si="11"/>
        <v/>
      </c>
      <c r="L149" s="55" t="str">
        <f t="shared" si="12"/>
        <v/>
      </c>
      <c r="M149" s="56" t="str">
        <f>IF(OR($C$7="",$C$8=""),"",IF(StudentOne!P139&lt;&gt;"",StudentOne!P139,IF(O149&lt;&gt;"",O149,IF(N149&lt;&gt;"",N149,L149))))</f>
        <v/>
      </c>
      <c r="N149" s="50"/>
      <c r="O149" s="22"/>
      <c r="P149" s="11"/>
      <c r="AB149" s="65"/>
      <c r="AC149" s="65"/>
      <c r="AD149" s="65"/>
      <c r="AE149" s="65"/>
    </row>
    <row r="150" spans="1:31" s="12" customFormat="1" ht="14" x14ac:dyDescent="0.15">
      <c r="A150" s="14">
        <v>138</v>
      </c>
      <c r="B150" s="9" t="str">
        <f>IF(ISBLANK(StudentOne!N140),"",StudentOne!N140)</f>
        <v/>
      </c>
      <c r="C150" s="10" t="str">
        <f>IF(ISBLANK(StudentOne!O140),"",StudentOne!O140)</f>
        <v/>
      </c>
      <c r="D150" s="10"/>
      <c r="E150" s="63"/>
      <c r="F150" s="63"/>
      <c r="G150" s="63"/>
      <c r="H150" s="63"/>
      <c r="I150" s="63"/>
      <c r="J150" s="63"/>
      <c r="K150" s="54" t="str">
        <f t="shared" si="11"/>
        <v/>
      </c>
      <c r="L150" s="55" t="str">
        <f t="shared" si="12"/>
        <v/>
      </c>
      <c r="M150" s="56" t="str">
        <f>IF(OR($C$7="",$C$8=""),"",IF(StudentOne!P140&lt;&gt;"",StudentOne!P140,IF(O150&lt;&gt;"",O150,IF(N150&lt;&gt;"",N150,L150))))</f>
        <v/>
      </c>
      <c r="N150" s="50"/>
      <c r="O150" s="22"/>
      <c r="P150" s="11"/>
      <c r="AB150" s="65"/>
      <c r="AC150" s="65"/>
      <c r="AD150" s="65"/>
      <c r="AE150" s="65"/>
    </row>
    <row r="151" spans="1:31" s="12" customFormat="1" ht="14" x14ac:dyDescent="0.15">
      <c r="A151" s="14">
        <v>139</v>
      </c>
      <c r="B151" s="9" t="str">
        <f>IF(ISBLANK(StudentOne!N141),"",StudentOne!N141)</f>
        <v/>
      </c>
      <c r="C151" s="10" t="str">
        <f>IF(ISBLANK(StudentOne!O141),"",StudentOne!O141)</f>
        <v/>
      </c>
      <c r="D151" s="10"/>
      <c r="E151" s="63"/>
      <c r="F151" s="63"/>
      <c r="G151" s="63"/>
      <c r="H151" s="63"/>
      <c r="I151" s="63"/>
      <c r="J151" s="63"/>
      <c r="K151" s="54" t="str">
        <f t="shared" si="11"/>
        <v/>
      </c>
      <c r="L151" s="55" t="str">
        <f t="shared" si="12"/>
        <v/>
      </c>
      <c r="M151" s="56" t="str">
        <f>IF(OR($C$7="",$C$8=""),"",IF(StudentOne!P141&lt;&gt;"",StudentOne!P141,IF(O151&lt;&gt;"",O151,IF(N151&lt;&gt;"",N151,L151))))</f>
        <v/>
      </c>
      <c r="N151" s="50"/>
      <c r="O151" s="22"/>
      <c r="P151" s="11"/>
      <c r="AB151" s="65"/>
      <c r="AC151" s="65"/>
      <c r="AD151" s="65"/>
      <c r="AE151" s="65"/>
    </row>
    <row r="152" spans="1:31" s="12" customFormat="1" ht="14" x14ac:dyDescent="0.15">
      <c r="A152" s="14">
        <v>140</v>
      </c>
      <c r="B152" s="9" t="str">
        <f>IF(ISBLANK(StudentOne!N142),"",StudentOne!N142)</f>
        <v/>
      </c>
      <c r="C152" s="10" t="str">
        <f>IF(ISBLANK(StudentOne!O142),"",StudentOne!O142)</f>
        <v/>
      </c>
      <c r="D152" s="10"/>
      <c r="E152" s="63"/>
      <c r="F152" s="63"/>
      <c r="G152" s="63"/>
      <c r="H152" s="63"/>
      <c r="I152" s="63"/>
      <c r="J152" s="63"/>
      <c r="K152" s="54" t="str">
        <f t="shared" si="11"/>
        <v/>
      </c>
      <c r="L152" s="55" t="str">
        <f t="shared" si="12"/>
        <v/>
      </c>
      <c r="M152" s="56" t="str">
        <f>IF(OR($C$7="",$C$8=""),"",IF(StudentOne!P142&lt;&gt;"",StudentOne!P142,IF(O152&lt;&gt;"",O152,IF(N152&lt;&gt;"",N152,L152))))</f>
        <v/>
      </c>
      <c r="N152" s="50"/>
      <c r="O152" s="22"/>
      <c r="P152" s="11"/>
      <c r="AB152" s="65"/>
      <c r="AC152" s="65"/>
      <c r="AD152" s="65"/>
      <c r="AE152" s="65"/>
    </row>
    <row r="153" spans="1:31" s="12" customFormat="1" ht="14" x14ac:dyDescent="0.15">
      <c r="A153" s="14">
        <v>141</v>
      </c>
      <c r="B153" s="9" t="str">
        <f>IF(ISBLANK(StudentOne!N143),"",StudentOne!N143)</f>
        <v/>
      </c>
      <c r="C153" s="10" t="str">
        <f>IF(ISBLANK(StudentOne!O143),"",StudentOne!O143)</f>
        <v/>
      </c>
      <c r="D153" s="10"/>
      <c r="E153" s="63"/>
      <c r="F153" s="63"/>
      <c r="G153" s="63"/>
      <c r="H153" s="63"/>
      <c r="I153" s="63"/>
      <c r="J153" s="63"/>
      <c r="K153" s="54" t="str">
        <f t="shared" si="11"/>
        <v/>
      </c>
      <c r="L153" s="55" t="str">
        <f t="shared" si="12"/>
        <v/>
      </c>
      <c r="M153" s="56" t="str">
        <f>IF(OR($C$7="",$C$8=""),"",IF(StudentOne!P143&lt;&gt;"",StudentOne!P143,IF(O153&lt;&gt;"",O153,IF(N153&lt;&gt;"",N153,L153))))</f>
        <v/>
      </c>
      <c r="N153" s="50"/>
      <c r="O153" s="22"/>
      <c r="P153" s="11"/>
      <c r="AB153" s="65"/>
      <c r="AC153" s="65"/>
      <c r="AD153" s="65"/>
      <c r="AE153" s="65"/>
    </row>
    <row r="154" spans="1:31" s="12" customFormat="1" ht="14" x14ac:dyDescent="0.15">
      <c r="A154" s="14">
        <v>142</v>
      </c>
      <c r="B154" s="9" t="str">
        <f>IF(ISBLANK(StudentOne!N144),"",StudentOne!N144)</f>
        <v/>
      </c>
      <c r="C154" s="10" t="str">
        <f>IF(ISBLANK(StudentOne!O144),"",StudentOne!O144)</f>
        <v/>
      </c>
      <c r="D154" s="10"/>
      <c r="E154" s="63"/>
      <c r="F154" s="63"/>
      <c r="G154" s="63"/>
      <c r="H154" s="63"/>
      <c r="I154" s="63"/>
      <c r="J154" s="63"/>
      <c r="K154" s="54" t="str">
        <f t="shared" si="11"/>
        <v/>
      </c>
      <c r="L154" s="55" t="str">
        <f t="shared" si="12"/>
        <v/>
      </c>
      <c r="M154" s="56" t="str">
        <f>IF(OR($C$7="",$C$8=""),"",IF(StudentOne!P144&lt;&gt;"",StudentOne!P144,IF(O154&lt;&gt;"",O154,IF(N154&lt;&gt;"",N154,L154))))</f>
        <v/>
      </c>
      <c r="N154" s="50"/>
      <c r="O154" s="22"/>
      <c r="P154" s="11"/>
      <c r="AB154" s="65"/>
      <c r="AC154" s="65"/>
      <c r="AD154" s="65"/>
      <c r="AE154" s="65"/>
    </row>
    <row r="155" spans="1:31" s="12" customFormat="1" ht="14" x14ac:dyDescent="0.15">
      <c r="A155" s="14">
        <v>143</v>
      </c>
      <c r="B155" s="9" t="str">
        <f>IF(ISBLANK(StudentOne!N145),"",StudentOne!N145)</f>
        <v/>
      </c>
      <c r="C155" s="10" t="str">
        <f>IF(ISBLANK(StudentOne!O145),"",StudentOne!O145)</f>
        <v/>
      </c>
      <c r="D155" s="10"/>
      <c r="E155" s="63"/>
      <c r="F155" s="63"/>
      <c r="G155" s="63"/>
      <c r="H155" s="63"/>
      <c r="I155" s="63"/>
      <c r="J155" s="63"/>
      <c r="K155" s="54" t="str">
        <f t="shared" si="11"/>
        <v/>
      </c>
      <c r="L155" s="55" t="str">
        <f t="shared" si="12"/>
        <v/>
      </c>
      <c r="M155" s="56" t="str">
        <f>IF(OR($C$7="",$C$8=""),"",IF(StudentOne!P145&lt;&gt;"",StudentOne!P145,IF(O155&lt;&gt;"",O155,IF(N155&lt;&gt;"",N155,L155))))</f>
        <v/>
      </c>
      <c r="N155" s="50"/>
      <c r="O155" s="22"/>
      <c r="P155" s="11"/>
      <c r="AB155" s="65"/>
      <c r="AC155" s="65"/>
      <c r="AD155" s="65"/>
      <c r="AE155" s="65"/>
    </row>
    <row r="156" spans="1:31" s="12" customFormat="1" ht="14" x14ac:dyDescent="0.15">
      <c r="A156" s="14">
        <v>144</v>
      </c>
      <c r="B156" s="9" t="str">
        <f>IF(ISBLANK(StudentOne!N146),"",StudentOne!N146)</f>
        <v/>
      </c>
      <c r="C156" s="10" t="str">
        <f>IF(ISBLANK(StudentOne!O146),"",StudentOne!O146)</f>
        <v/>
      </c>
      <c r="D156" s="10"/>
      <c r="E156" s="63"/>
      <c r="F156" s="63"/>
      <c r="G156" s="63"/>
      <c r="H156" s="63"/>
      <c r="I156" s="63"/>
      <c r="J156" s="63"/>
      <c r="K156" s="54" t="str">
        <f t="shared" si="11"/>
        <v/>
      </c>
      <c r="L156" s="55" t="str">
        <f t="shared" si="12"/>
        <v/>
      </c>
      <c r="M156" s="56" t="str">
        <f>IF(OR($C$7="",$C$8=""),"",IF(StudentOne!P146&lt;&gt;"",StudentOne!P146,IF(O156&lt;&gt;"",O156,IF(N156&lt;&gt;"",N156,L156))))</f>
        <v/>
      </c>
      <c r="N156" s="50"/>
      <c r="O156" s="22"/>
      <c r="P156" s="11"/>
      <c r="AB156" s="65"/>
      <c r="AC156" s="65"/>
      <c r="AD156" s="65"/>
      <c r="AE156" s="65"/>
    </row>
    <row r="157" spans="1:31" s="12" customFormat="1" ht="14" x14ac:dyDescent="0.15">
      <c r="A157" s="14">
        <v>145</v>
      </c>
      <c r="B157" s="9" t="str">
        <f>IF(ISBLANK(StudentOne!N147),"",StudentOne!N147)</f>
        <v/>
      </c>
      <c r="C157" s="10" t="str">
        <f>IF(ISBLANK(StudentOne!O147),"",StudentOne!O147)</f>
        <v/>
      </c>
      <c r="D157" s="10"/>
      <c r="E157" s="63"/>
      <c r="F157" s="63"/>
      <c r="G157" s="63"/>
      <c r="H157" s="63"/>
      <c r="I157" s="63"/>
      <c r="J157" s="63"/>
      <c r="K157" s="54" t="str">
        <f t="shared" si="11"/>
        <v/>
      </c>
      <c r="L157" s="55" t="str">
        <f t="shared" si="12"/>
        <v/>
      </c>
      <c r="M157" s="56" t="str">
        <f>IF(OR($C$7="",$C$8=""),"",IF(StudentOne!P147&lt;&gt;"",StudentOne!P147,IF(O157&lt;&gt;"",O157,IF(N157&lt;&gt;"",N157,L157))))</f>
        <v/>
      </c>
      <c r="N157" s="50"/>
      <c r="O157" s="22"/>
      <c r="P157" s="11"/>
      <c r="AB157" s="65"/>
      <c r="AC157" s="65"/>
      <c r="AD157" s="65"/>
      <c r="AE157" s="65"/>
    </row>
    <row r="158" spans="1:31" s="12" customFormat="1" ht="14" x14ac:dyDescent="0.15">
      <c r="A158" s="14">
        <v>146</v>
      </c>
      <c r="B158" s="9" t="str">
        <f>IF(ISBLANK(StudentOne!N148),"",StudentOne!N148)</f>
        <v/>
      </c>
      <c r="C158" s="10" t="str">
        <f>IF(ISBLANK(StudentOne!O148),"",StudentOne!O148)</f>
        <v/>
      </c>
      <c r="D158" s="10"/>
      <c r="E158" s="63"/>
      <c r="F158" s="63"/>
      <c r="G158" s="63"/>
      <c r="H158" s="63"/>
      <c r="I158" s="63"/>
      <c r="J158" s="63"/>
      <c r="K158" s="54" t="str">
        <f t="shared" si="11"/>
        <v/>
      </c>
      <c r="L158" s="55" t="str">
        <f t="shared" si="12"/>
        <v/>
      </c>
      <c r="M158" s="56" t="str">
        <f>IF(OR($C$7="",$C$8=""),"",IF(StudentOne!P148&lt;&gt;"",StudentOne!P148,IF(O158&lt;&gt;"",O158,IF(N158&lt;&gt;"",N158,L158))))</f>
        <v/>
      </c>
      <c r="N158" s="50"/>
      <c r="O158" s="22"/>
      <c r="P158" s="11"/>
      <c r="AB158" s="65"/>
      <c r="AC158" s="65"/>
      <c r="AD158" s="65"/>
      <c r="AE158" s="65"/>
    </row>
    <row r="159" spans="1:31" s="12" customFormat="1" ht="14" x14ac:dyDescent="0.15">
      <c r="A159" s="14">
        <v>147</v>
      </c>
      <c r="B159" s="9" t="str">
        <f>IF(ISBLANK(StudentOne!N149),"",StudentOne!N149)</f>
        <v/>
      </c>
      <c r="C159" s="10" t="str">
        <f>IF(ISBLANK(StudentOne!O149),"",StudentOne!O149)</f>
        <v/>
      </c>
      <c r="D159" s="10"/>
      <c r="E159" s="63"/>
      <c r="F159" s="63"/>
      <c r="G159" s="63"/>
      <c r="H159" s="63"/>
      <c r="I159" s="63"/>
      <c r="J159" s="63"/>
      <c r="K159" s="54" t="str">
        <f t="shared" si="11"/>
        <v/>
      </c>
      <c r="L159" s="55" t="str">
        <f t="shared" si="12"/>
        <v/>
      </c>
      <c r="M159" s="56" t="str">
        <f>IF(OR($C$7="",$C$8=""),"",IF(StudentOne!P149&lt;&gt;"",StudentOne!P149,IF(O159&lt;&gt;"",O159,IF(N159&lt;&gt;"",N159,L159))))</f>
        <v/>
      </c>
      <c r="N159" s="50"/>
      <c r="O159" s="22"/>
      <c r="P159" s="11"/>
      <c r="AB159" s="65"/>
      <c r="AC159" s="65"/>
      <c r="AD159" s="65"/>
      <c r="AE159" s="65"/>
    </row>
    <row r="160" spans="1:31" s="12" customFormat="1" ht="14" x14ac:dyDescent="0.15">
      <c r="A160" s="14">
        <v>148</v>
      </c>
      <c r="B160" s="9" t="str">
        <f>IF(ISBLANK(StudentOne!N150),"",StudentOne!N150)</f>
        <v/>
      </c>
      <c r="C160" s="10" t="str">
        <f>IF(ISBLANK(StudentOne!O150),"",StudentOne!O150)</f>
        <v/>
      </c>
      <c r="D160" s="10"/>
      <c r="E160" s="63"/>
      <c r="F160" s="63"/>
      <c r="G160" s="63"/>
      <c r="H160" s="63"/>
      <c r="I160" s="63"/>
      <c r="J160" s="63"/>
      <c r="K160" s="54" t="str">
        <f t="shared" si="11"/>
        <v/>
      </c>
      <c r="L160" s="55" t="str">
        <f t="shared" si="12"/>
        <v/>
      </c>
      <c r="M160" s="56" t="str">
        <f>IF(OR($C$7="",$C$8=""),"",IF(StudentOne!P150&lt;&gt;"",StudentOne!P150,IF(O160&lt;&gt;"",O160,IF(N160&lt;&gt;"",N160,L160))))</f>
        <v/>
      </c>
      <c r="N160" s="50"/>
      <c r="O160" s="22"/>
      <c r="P160" s="11"/>
      <c r="AB160" s="65"/>
      <c r="AC160" s="65"/>
      <c r="AD160" s="65"/>
      <c r="AE160" s="65"/>
    </row>
    <row r="161" spans="1:31" s="12" customFormat="1" ht="14" x14ac:dyDescent="0.15">
      <c r="A161" s="14">
        <v>149</v>
      </c>
      <c r="B161" s="9" t="str">
        <f>IF(ISBLANK(StudentOne!N151),"",StudentOne!N151)</f>
        <v/>
      </c>
      <c r="C161" s="10" t="str">
        <f>IF(ISBLANK(StudentOne!O151),"",StudentOne!O151)</f>
        <v/>
      </c>
      <c r="D161" s="10"/>
      <c r="E161" s="63"/>
      <c r="F161" s="63"/>
      <c r="G161" s="63"/>
      <c r="H161" s="63"/>
      <c r="I161" s="63"/>
      <c r="J161" s="63"/>
      <c r="K161" s="54" t="str">
        <f t="shared" si="11"/>
        <v/>
      </c>
      <c r="L161" s="55" t="str">
        <f t="shared" si="12"/>
        <v/>
      </c>
      <c r="M161" s="56" t="str">
        <f>IF(OR($C$7="",$C$8=""),"",IF(StudentOne!P151&lt;&gt;"",StudentOne!P151,IF(O161&lt;&gt;"",O161,IF(N161&lt;&gt;"",N161,L161))))</f>
        <v/>
      </c>
      <c r="N161" s="50"/>
      <c r="O161" s="22"/>
      <c r="P161" s="11"/>
      <c r="AB161" s="65"/>
      <c r="AC161" s="65"/>
      <c r="AD161" s="65"/>
      <c r="AE161" s="65"/>
    </row>
    <row r="162" spans="1:31" s="12" customFormat="1" ht="14" x14ac:dyDescent="0.15">
      <c r="A162" s="14">
        <v>150</v>
      </c>
      <c r="B162" s="9" t="str">
        <f>IF(ISBLANK(StudentOne!N152),"",StudentOne!N152)</f>
        <v/>
      </c>
      <c r="C162" s="10" t="str">
        <f>IF(ISBLANK(StudentOne!O152),"",StudentOne!O152)</f>
        <v/>
      </c>
      <c r="D162" s="10"/>
      <c r="E162" s="63"/>
      <c r="F162" s="63"/>
      <c r="G162" s="63"/>
      <c r="H162" s="63"/>
      <c r="I162" s="63"/>
      <c r="J162" s="63"/>
      <c r="K162" s="54" t="str">
        <f t="shared" si="11"/>
        <v/>
      </c>
      <c r="L162" s="55" t="str">
        <f t="shared" si="12"/>
        <v/>
      </c>
      <c r="M162" s="56" t="str">
        <f>IF(OR($C$7="",$C$8=""),"",IF(StudentOne!P152&lt;&gt;"",StudentOne!P152,IF(O162&lt;&gt;"",O162,IF(N162&lt;&gt;"",N162,L162))))</f>
        <v/>
      </c>
      <c r="N162" s="50"/>
      <c r="O162" s="22"/>
      <c r="P162" s="11"/>
      <c r="AB162" s="65"/>
      <c r="AC162" s="65"/>
      <c r="AD162" s="65"/>
      <c r="AE162" s="65"/>
    </row>
    <row r="163" spans="1:31" s="12" customFormat="1" ht="14" x14ac:dyDescent="0.15">
      <c r="A163" s="14">
        <v>151</v>
      </c>
      <c r="B163" s="9" t="str">
        <f>IF(ISBLANK(StudentOne!N153),"",StudentOne!N153)</f>
        <v/>
      </c>
      <c r="C163" s="10" t="str">
        <f>IF(ISBLANK(StudentOne!O153),"",StudentOne!O153)</f>
        <v/>
      </c>
      <c r="D163" s="10"/>
      <c r="E163" s="63"/>
      <c r="F163" s="63"/>
      <c r="G163" s="63"/>
      <c r="H163" s="63"/>
      <c r="I163" s="63"/>
      <c r="J163" s="63"/>
      <c r="K163" s="54" t="str">
        <f t="shared" si="11"/>
        <v/>
      </c>
      <c r="L163" s="55" t="str">
        <f t="shared" si="12"/>
        <v/>
      </c>
      <c r="M163" s="56" t="str">
        <f>IF(OR($C$7="",$C$8=""),"",IF(StudentOne!P153&lt;&gt;"",StudentOne!P153,IF(O163&lt;&gt;"",O163,IF(N163&lt;&gt;"",N163,L163))))</f>
        <v/>
      </c>
      <c r="N163" s="50"/>
      <c r="O163" s="22"/>
      <c r="P163" s="11"/>
      <c r="AB163" s="65"/>
      <c r="AC163" s="65"/>
      <c r="AD163" s="65"/>
      <c r="AE163" s="65"/>
    </row>
    <row r="164" spans="1:31" s="12" customFormat="1" ht="14" x14ac:dyDescent="0.15">
      <c r="A164" s="14">
        <v>152</v>
      </c>
      <c r="B164" s="9" t="str">
        <f>IF(ISBLANK(StudentOne!N154),"",StudentOne!N154)</f>
        <v/>
      </c>
      <c r="C164" s="10" t="str">
        <f>IF(ISBLANK(StudentOne!O154),"",StudentOne!O154)</f>
        <v/>
      </c>
      <c r="D164" s="10"/>
      <c r="E164" s="63"/>
      <c r="F164" s="63"/>
      <c r="G164" s="63"/>
      <c r="H164" s="63"/>
      <c r="I164" s="63"/>
      <c r="J164" s="63"/>
      <c r="K164" s="54" t="str">
        <f t="shared" si="11"/>
        <v/>
      </c>
      <c r="L164" s="55" t="str">
        <f t="shared" si="12"/>
        <v/>
      </c>
      <c r="M164" s="56" t="str">
        <f>IF(OR($C$7="",$C$8=""),"",IF(StudentOne!P154&lt;&gt;"",StudentOne!P154,IF(O164&lt;&gt;"",O164,IF(N164&lt;&gt;"",N164,L164))))</f>
        <v/>
      </c>
      <c r="N164" s="50"/>
      <c r="O164" s="22"/>
      <c r="P164" s="11"/>
      <c r="AB164" s="65"/>
      <c r="AC164" s="65"/>
      <c r="AD164" s="65"/>
      <c r="AE164" s="65"/>
    </row>
    <row r="165" spans="1:31" s="12" customFormat="1" ht="14" x14ac:dyDescent="0.15">
      <c r="A165" s="14">
        <v>153</v>
      </c>
      <c r="B165" s="9" t="str">
        <f>IF(ISBLANK(StudentOne!N155),"",StudentOne!N155)</f>
        <v/>
      </c>
      <c r="C165" s="10" t="str">
        <f>IF(ISBLANK(StudentOne!O155),"",StudentOne!O155)</f>
        <v/>
      </c>
      <c r="D165" s="10"/>
      <c r="E165" s="63"/>
      <c r="F165" s="63"/>
      <c r="G165" s="63"/>
      <c r="H165" s="63"/>
      <c r="I165" s="63"/>
      <c r="J165" s="63"/>
      <c r="K165" s="54" t="str">
        <f t="shared" si="11"/>
        <v/>
      </c>
      <c r="L165" s="55" t="str">
        <f t="shared" si="12"/>
        <v/>
      </c>
      <c r="M165" s="56" t="str">
        <f>IF(OR($C$7="",$C$8=""),"",IF(StudentOne!P155&lt;&gt;"",StudentOne!P155,IF(O165&lt;&gt;"",O165,IF(N165&lt;&gt;"",N165,L165))))</f>
        <v/>
      </c>
      <c r="N165" s="50"/>
      <c r="O165" s="22"/>
      <c r="P165" s="11"/>
      <c r="AB165" s="65"/>
      <c r="AC165" s="65"/>
      <c r="AD165" s="65"/>
      <c r="AE165" s="65"/>
    </row>
    <row r="166" spans="1:31" s="12" customFormat="1" ht="14" x14ac:dyDescent="0.15">
      <c r="A166" s="14">
        <v>154</v>
      </c>
      <c r="B166" s="9" t="str">
        <f>IF(ISBLANK(StudentOne!N156),"",StudentOne!N156)</f>
        <v/>
      </c>
      <c r="C166" s="10" t="str">
        <f>IF(ISBLANK(StudentOne!O156),"",StudentOne!O156)</f>
        <v/>
      </c>
      <c r="D166" s="10"/>
      <c r="E166" s="63"/>
      <c r="F166" s="63"/>
      <c r="G166" s="63"/>
      <c r="H166" s="63"/>
      <c r="I166" s="63"/>
      <c r="J166" s="63"/>
      <c r="K166" s="54" t="str">
        <f t="shared" si="11"/>
        <v/>
      </c>
      <c r="L166" s="55" t="str">
        <f t="shared" si="12"/>
        <v/>
      </c>
      <c r="M166" s="56" t="str">
        <f>IF(OR($C$7="",$C$8=""),"",IF(StudentOne!P156&lt;&gt;"",StudentOne!P156,IF(O166&lt;&gt;"",O166,IF(N166&lt;&gt;"",N166,L166))))</f>
        <v/>
      </c>
      <c r="N166" s="50"/>
      <c r="O166" s="22"/>
      <c r="P166" s="11"/>
      <c r="AB166" s="65"/>
      <c r="AC166" s="65"/>
      <c r="AD166" s="65"/>
      <c r="AE166" s="65"/>
    </row>
    <row r="167" spans="1:31" s="12" customFormat="1" ht="14" x14ac:dyDescent="0.15">
      <c r="A167" s="14">
        <v>155</v>
      </c>
      <c r="B167" s="9" t="str">
        <f>IF(ISBLANK(StudentOne!N157),"",StudentOne!N157)</f>
        <v/>
      </c>
      <c r="C167" s="10" t="str">
        <f>IF(ISBLANK(StudentOne!O157),"",StudentOne!O157)</f>
        <v/>
      </c>
      <c r="D167" s="10"/>
      <c r="E167" s="63"/>
      <c r="F167" s="63"/>
      <c r="G167" s="63"/>
      <c r="H167" s="63"/>
      <c r="I167" s="63"/>
      <c r="J167" s="63"/>
      <c r="K167" s="54" t="str">
        <f t="shared" si="11"/>
        <v/>
      </c>
      <c r="L167" s="55" t="str">
        <f t="shared" si="12"/>
        <v/>
      </c>
      <c r="M167" s="56" t="str">
        <f>IF(OR($C$7="",$C$8=""),"",IF(StudentOne!P157&lt;&gt;"",StudentOne!P157,IF(O167&lt;&gt;"",O167,IF(N167&lt;&gt;"",N167,L167))))</f>
        <v/>
      </c>
      <c r="N167" s="50"/>
      <c r="O167" s="22"/>
      <c r="P167" s="11"/>
      <c r="AB167" s="65"/>
      <c r="AC167" s="65"/>
      <c r="AD167" s="65"/>
      <c r="AE167" s="65"/>
    </row>
    <row r="168" spans="1:31" s="12" customFormat="1" ht="14" x14ac:dyDescent="0.15">
      <c r="A168" s="14">
        <v>156</v>
      </c>
      <c r="B168" s="9" t="str">
        <f>IF(ISBLANK(StudentOne!N158),"",StudentOne!N158)</f>
        <v/>
      </c>
      <c r="C168" s="10" t="str">
        <f>IF(ISBLANK(StudentOne!O158),"",StudentOne!O158)</f>
        <v/>
      </c>
      <c r="D168" s="10"/>
      <c r="E168" s="63"/>
      <c r="F168" s="63"/>
      <c r="G168" s="63"/>
      <c r="H168" s="63"/>
      <c r="I168" s="63"/>
      <c r="J168" s="63"/>
      <c r="K168" s="54" t="str">
        <f t="shared" si="11"/>
        <v/>
      </c>
      <c r="L168" s="55" t="str">
        <f t="shared" si="12"/>
        <v/>
      </c>
      <c r="M168" s="56" t="str">
        <f>IF(OR($C$7="",$C$8=""),"",IF(StudentOne!P158&lt;&gt;"",StudentOne!P158,IF(O168&lt;&gt;"",O168,IF(N168&lt;&gt;"",N168,L168))))</f>
        <v/>
      </c>
      <c r="N168" s="50"/>
      <c r="O168" s="22"/>
      <c r="P168" s="11"/>
      <c r="AB168" s="65"/>
      <c r="AC168" s="65"/>
      <c r="AD168" s="65"/>
      <c r="AE168" s="65"/>
    </row>
    <row r="169" spans="1:31" s="12" customFormat="1" ht="14" x14ac:dyDescent="0.15">
      <c r="A169" s="14">
        <v>157</v>
      </c>
      <c r="B169" s="9" t="str">
        <f>IF(ISBLANK(StudentOne!N159),"",StudentOne!N159)</f>
        <v/>
      </c>
      <c r="C169" s="10" t="str">
        <f>IF(ISBLANK(StudentOne!O159),"",StudentOne!O159)</f>
        <v/>
      </c>
      <c r="D169" s="10"/>
      <c r="E169" s="63"/>
      <c r="F169" s="63"/>
      <c r="G169" s="63"/>
      <c r="H169" s="63"/>
      <c r="I169" s="63"/>
      <c r="J169" s="63"/>
      <c r="K169" s="54" t="str">
        <f t="shared" si="11"/>
        <v/>
      </c>
      <c r="L169" s="55" t="str">
        <f t="shared" si="12"/>
        <v/>
      </c>
      <c r="M169" s="56" t="str">
        <f>IF(OR($C$7="",$C$8=""),"",IF(StudentOne!P159&lt;&gt;"",StudentOne!P159,IF(O169&lt;&gt;"",O169,IF(N169&lt;&gt;"",N169,L169))))</f>
        <v/>
      </c>
      <c r="N169" s="50"/>
      <c r="O169" s="22"/>
      <c r="P169" s="11"/>
      <c r="AB169" s="65"/>
      <c r="AC169" s="65"/>
      <c r="AD169" s="65"/>
      <c r="AE169" s="65"/>
    </row>
    <row r="170" spans="1:31" s="12" customFormat="1" ht="14" x14ac:dyDescent="0.15">
      <c r="A170" s="14">
        <v>158</v>
      </c>
      <c r="B170" s="9" t="str">
        <f>IF(ISBLANK(StudentOne!N160),"",StudentOne!N160)</f>
        <v/>
      </c>
      <c r="C170" s="10" t="str">
        <f>IF(ISBLANK(StudentOne!O160),"",StudentOne!O160)</f>
        <v/>
      </c>
      <c r="D170" s="10"/>
      <c r="E170" s="63"/>
      <c r="F170" s="63"/>
      <c r="G170" s="63"/>
      <c r="H170" s="63"/>
      <c r="I170" s="63"/>
      <c r="J170" s="63"/>
      <c r="K170" s="54" t="str">
        <f t="shared" si="11"/>
        <v/>
      </c>
      <c r="L170" s="55" t="str">
        <f t="shared" si="12"/>
        <v/>
      </c>
      <c r="M170" s="56" t="str">
        <f>IF(OR($C$7="",$C$8=""),"",IF(StudentOne!P160&lt;&gt;"",StudentOne!P160,IF(O170&lt;&gt;"",O170,IF(N170&lt;&gt;"",N170,L170))))</f>
        <v/>
      </c>
      <c r="N170" s="50"/>
      <c r="O170" s="22"/>
      <c r="P170" s="11"/>
      <c r="AB170" s="65"/>
      <c r="AC170" s="65"/>
      <c r="AD170" s="65"/>
      <c r="AE170" s="65"/>
    </row>
    <row r="171" spans="1:31" s="12" customFormat="1" ht="14" x14ac:dyDescent="0.15">
      <c r="A171" s="14">
        <v>159</v>
      </c>
      <c r="B171" s="9" t="str">
        <f>IF(ISBLANK(StudentOne!N161),"",StudentOne!N161)</f>
        <v/>
      </c>
      <c r="C171" s="10" t="str">
        <f>IF(ISBLANK(StudentOne!O161),"",StudentOne!O161)</f>
        <v/>
      </c>
      <c r="D171" s="10"/>
      <c r="E171" s="63"/>
      <c r="F171" s="63"/>
      <c r="G171" s="63"/>
      <c r="H171" s="63"/>
      <c r="I171" s="63"/>
      <c r="J171" s="63"/>
      <c r="K171" s="54" t="str">
        <f t="shared" si="11"/>
        <v/>
      </c>
      <c r="L171" s="55" t="str">
        <f t="shared" si="12"/>
        <v/>
      </c>
      <c r="M171" s="56" t="str">
        <f>IF(OR($C$7="",$C$8=""),"",IF(StudentOne!P161&lt;&gt;"",StudentOne!P161,IF(O171&lt;&gt;"",O171,IF(N171&lt;&gt;"",N171,L171))))</f>
        <v/>
      </c>
      <c r="N171" s="50"/>
      <c r="O171" s="22"/>
      <c r="P171" s="11"/>
      <c r="AB171" s="65"/>
      <c r="AC171" s="65"/>
      <c r="AD171" s="65"/>
      <c r="AE171" s="65"/>
    </row>
    <row r="172" spans="1:31" s="12" customFormat="1" ht="14" x14ac:dyDescent="0.15">
      <c r="A172" s="14">
        <v>160</v>
      </c>
      <c r="B172" s="9" t="str">
        <f>IF(ISBLANK(StudentOne!N162),"",StudentOne!N162)</f>
        <v/>
      </c>
      <c r="C172" s="10" t="str">
        <f>IF(ISBLANK(StudentOne!O162),"",StudentOne!O162)</f>
        <v/>
      </c>
      <c r="D172" s="10"/>
      <c r="E172" s="63"/>
      <c r="F172" s="63"/>
      <c r="G172" s="63"/>
      <c r="H172" s="63"/>
      <c r="I172" s="63"/>
      <c r="J172" s="63"/>
      <c r="K172" s="54" t="str">
        <f t="shared" si="11"/>
        <v/>
      </c>
      <c r="L172" s="55" t="str">
        <f t="shared" si="12"/>
        <v/>
      </c>
      <c r="M172" s="56" t="str">
        <f>IF(OR($C$7="",$C$8=""),"",IF(StudentOne!P162&lt;&gt;"",StudentOne!P162,IF(O172&lt;&gt;"",O172,IF(N172&lt;&gt;"",N172,L172))))</f>
        <v/>
      </c>
      <c r="N172" s="50"/>
      <c r="O172" s="22"/>
      <c r="P172" s="11"/>
      <c r="AB172" s="65"/>
      <c r="AC172" s="65"/>
      <c r="AD172" s="65"/>
      <c r="AE172" s="65"/>
    </row>
    <row r="173" spans="1:31" s="12" customFormat="1" ht="14" x14ac:dyDescent="0.15">
      <c r="A173" s="14">
        <v>161</v>
      </c>
      <c r="B173" s="9" t="str">
        <f>IF(ISBLANK(StudentOne!N163),"",StudentOne!N163)</f>
        <v/>
      </c>
      <c r="C173" s="10" t="str">
        <f>IF(ISBLANK(StudentOne!O163),"",StudentOne!O163)</f>
        <v/>
      </c>
      <c r="D173" s="10"/>
      <c r="E173" s="63"/>
      <c r="F173" s="63"/>
      <c r="G173" s="63"/>
      <c r="H173" s="63"/>
      <c r="I173" s="63"/>
      <c r="J173" s="63"/>
      <c r="K173" s="54" t="str">
        <f t="shared" ref="K173:K199" si="13">IF(B173="","",IF(OR($E$8="No",$K$10&lt;&gt;1),"N/A",100*SUM((E173*E$10/E$11),(F173*F$10/F$11),(G173*G$10/G$11),(H173*H$10/H$11),(I173*I$10/I$11),(J173*J$10/J$11))))</f>
        <v/>
      </c>
      <c r="L173" s="55" t="str">
        <f t="shared" ref="L173:L199" si="14">IF($B173="","",IF(K173="N/A","N/A",IF(SUM(IF(E173&lt;&gt;"",$E$10),IF(F173&lt;&gt;"",$F$10),IF(G173&lt;&gt;"",$G$10),IF(H173&lt;&gt;"",$H$10),IF(I173&lt;&gt;"",$I$10),IF(J173&lt;&gt;"",$J$10))&lt;=0,"X",IF($K173&lt;$I$2,"F",IF($K173&lt;$J$2,"P",IF($K173&lt;$K$2,"C",IF($K173&lt;$L$2,"D","HD")))))))</f>
        <v/>
      </c>
      <c r="M173" s="56" t="str">
        <f>IF(OR($C$7="",$C$8=""),"",IF(StudentOne!P163&lt;&gt;"",StudentOne!P163,IF(O173&lt;&gt;"",O173,IF(N173&lt;&gt;"",N173,L173))))</f>
        <v/>
      </c>
      <c r="N173" s="50"/>
      <c r="O173" s="22"/>
      <c r="P173" s="11"/>
      <c r="AB173" s="65"/>
      <c r="AC173" s="65"/>
      <c r="AD173" s="65"/>
      <c r="AE173" s="65"/>
    </row>
    <row r="174" spans="1:31" s="12" customFormat="1" ht="14" x14ac:dyDescent="0.15">
      <c r="A174" s="14">
        <v>162</v>
      </c>
      <c r="B174" s="9" t="str">
        <f>IF(ISBLANK(StudentOne!N164),"",StudentOne!N164)</f>
        <v/>
      </c>
      <c r="C174" s="10" t="str">
        <f>IF(ISBLANK(StudentOne!O164),"",StudentOne!O164)</f>
        <v/>
      </c>
      <c r="D174" s="10"/>
      <c r="E174" s="63"/>
      <c r="F174" s="63"/>
      <c r="G174" s="63"/>
      <c r="H174" s="63"/>
      <c r="I174" s="63"/>
      <c r="J174" s="63"/>
      <c r="K174" s="54" t="str">
        <f t="shared" si="13"/>
        <v/>
      </c>
      <c r="L174" s="55" t="str">
        <f t="shared" si="14"/>
        <v/>
      </c>
      <c r="M174" s="56" t="str">
        <f>IF(OR($C$7="",$C$8=""),"",IF(StudentOne!P164&lt;&gt;"",StudentOne!P164,IF(O174&lt;&gt;"",O174,IF(N174&lt;&gt;"",N174,L174))))</f>
        <v/>
      </c>
      <c r="N174" s="50"/>
      <c r="O174" s="22"/>
      <c r="P174" s="11"/>
      <c r="AB174" s="65"/>
      <c r="AC174" s="65"/>
      <c r="AD174" s="65"/>
      <c r="AE174" s="65"/>
    </row>
    <row r="175" spans="1:31" s="12" customFormat="1" ht="14" x14ac:dyDescent="0.15">
      <c r="A175" s="14">
        <v>163</v>
      </c>
      <c r="B175" s="9" t="str">
        <f>IF(ISBLANK(StudentOne!N165),"",StudentOne!N165)</f>
        <v/>
      </c>
      <c r="C175" s="10" t="str">
        <f>IF(ISBLANK(StudentOne!O165),"",StudentOne!O165)</f>
        <v/>
      </c>
      <c r="D175" s="10"/>
      <c r="E175" s="63"/>
      <c r="F175" s="63"/>
      <c r="G175" s="63"/>
      <c r="H175" s="63"/>
      <c r="I175" s="63"/>
      <c r="J175" s="63"/>
      <c r="K175" s="54" t="str">
        <f t="shared" si="13"/>
        <v/>
      </c>
      <c r="L175" s="55" t="str">
        <f t="shared" si="14"/>
        <v/>
      </c>
      <c r="M175" s="56" t="str">
        <f>IF(OR($C$7="",$C$8=""),"",IF(StudentOne!P165&lt;&gt;"",StudentOne!P165,IF(O175&lt;&gt;"",O175,IF(N175&lt;&gt;"",N175,L175))))</f>
        <v/>
      </c>
      <c r="N175" s="50"/>
      <c r="O175" s="22"/>
      <c r="P175" s="11"/>
      <c r="AB175" s="65"/>
      <c r="AC175" s="65"/>
      <c r="AD175" s="65"/>
      <c r="AE175" s="65"/>
    </row>
    <row r="176" spans="1:31" s="12" customFormat="1" ht="14" x14ac:dyDescent="0.15">
      <c r="A176" s="14">
        <v>164</v>
      </c>
      <c r="B176" s="9" t="str">
        <f>IF(ISBLANK(StudentOne!N166),"",StudentOne!N166)</f>
        <v/>
      </c>
      <c r="C176" s="10" t="str">
        <f>IF(ISBLANK(StudentOne!O166),"",StudentOne!O166)</f>
        <v/>
      </c>
      <c r="D176" s="10"/>
      <c r="E176" s="63"/>
      <c r="F176" s="63"/>
      <c r="G176" s="63"/>
      <c r="H176" s="63"/>
      <c r="I176" s="63"/>
      <c r="J176" s="63"/>
      <c r="K176" s="54" t="str">
        <f t="shared" si="13"/>
        <v/>
      </c>
      <c r="L176" s="55" t="str">
        <f t="shared" si="14"/>
        <v/>
      </c>
      <c r="M176" s="56" t="str">
        <f>IF(OR($C$7="",$C$8=""),"",IF(StudentOne!P166&lt;&gt;"",StudentOne!P166,IF(O176&lt;&gt;"",O176,IF(N176&lt;&gt;"",N176,L176))))</f>
        <v/>
      </c>
      <c r="N176" s="50"/>
      <c r="O176" s="22"/>
      <c r="P176" s="11"/>
      <c r="AB176" s="65"/>
      <c r="AC176" s="65"/>
      <c r="AD176" s="65"/>
      <c r="AE176" s="65"/>
    </row>
    <row r="177" spans="1:31" s="12" customFormat="1" ht="14" x14ac:dyDescent="0.15">
      <c r="A177" s="14">
        <v>165</v>
      </c>
      <c r="B177" s="9" t="str">
        <f>IF(ISBLANK(StudentOne!N167),"",StudentOne!N167)</f>
        <v/>
      </c>
      <c r="C177" s="10" t="str">
        <f>IF(ISBLANK(StudentOne!O167),"",StudentOne!O167)</f>
        <v/>
      </c>
      <c r="D177" s="10"/>
      <c r="E177" s="63"/>
      <c r="F177" s="63"/>
      <c r="G177" s="63"/>
      <c r="H177" s="63"/>
      <c r="I177" s="63"/>
      <c r="J177" s="63"/>
      <c r="K177" s="54" t="str">
        <f t="shared" si="13"/>
        <v/>
      </c>
      <c r="L177" s="55" t="str">
        <f t="shared" si="14"/>
        <v/>
      </c>
      <c r="M177" s="56" t="str">
        <f>IF(OR($C$7="",$C$8=""),"",IF(StudentOne!P167&lt;&gt;"",StudentOne!P167,IF(O177&lt;&gt;"",O177,IF(N177&lt;&gt;"",N177,L177))))</f>
        <v/>
      </c>
      <c r="N177" s="50"/>
      <c r="O177" s="22"/>
      <c r="P177" s="11"/>
      <c r="AB177" s="65"/>
      <c r="AC177" s="65"/>
      <c r="AD177" s="65"/>
      <c r="AE177" s="65"/>
    </row>
    <row r="178" spans="1:31" s="12" customFormat="1" ht="14" x14ac:dyDescent="0.15">
      <c r="A178" s="14">
        <v>166</v>
      </c>
      <c r="B178" s="9" t="str">
        <f>IF(ISBLANK(StudentOne!N168),"",StudentOne!N168)</f>
        <v/>
      </c>
      <c r="C178" s="10" t="str">
        <f>IF(ISBLANK(StudentOne!O168),"",StudentOne!O168)</f>
        <v/>
      </c>
      <c r="D178" s="10"/>
      <c r="E178" s="63"/>
      <c r="F178" s="63"/>
      <c r="G178" s="63"/>
      <c r="H178" s="63"/>
      <c r="I178" s="63"/>
      <c r="J178" s="63"/>
      <c r="K178" s="54" t="str">
        <f t="shared" si="13"/>
        <v/>
      </c>
      <c r="L178" s="55" t="str">
        <f t="shared" si="14"/>
        <v/>
      </c>
      <c r="M178" s="56" t="str">
        <f>IF(OR($C$7="",$C$8=""),"",IF(StudentOne!P168&lt;&gt;"",StudentOne!P168,IF(O178&lt;&gt;"",O178,IF(N178&lt;&gt;"",N178,L178))))</f>
        <v/>
      </c>
      <c r="N178" s="50"/>
      <c r="O178" s="22"/>
      <c r="P178" s="11"/>
      <c r="AB178" s="65"/>
      <c r="AC178" s="65"/>
      <c r="AD178" s="65"/>
      <c r="AE178" s="65"/>
    </row>
    <row r="179" spans="1:31" s="12" customFormat="1" ht="14" x14ac:dyDescent="0.15">
      <c r="A179" s="14">
        <v>167</v>
      </c>
      <c r="B179" s="9" t="str">
        <f>IF(ISBLANK(StudentOne!N169),"",StudentOne!N169)</f>
        <v/>
      </c>
      <c r="C179" s="10" t="str">
        <f>IF(ISBLANK(StudentOne!O169),"",StudentOne!O169)</f>
        <v/>
      </c>
      <c r="D179" s="10"/>
      <c r="E179" s="63"/>
      <c r="F179" s="63"/>
      <c r="G179" s="63"/>
      <c r="H179" s="63"/>
      <c r="I179" s="63"/>
      <c r="J179" s="63"/>
      <c r="K179" s="54" t="str">
        <f t="shared" si="13"/>
        <v/>
      </c>
      <c r="L179" s="55" t="str">
        <f t="shared" si="14"/>
        <v/>
      </c>
      <c r="M179" s="56" t="str">
        <f>IF(OR($C$7="",$C$8=""),"",IF(StudentOne!P169&lt;&gt;"",StudentOne!P169,IF(O179&lt;&gt;"",O179,IF(N179&lt;&gt;"",N179,L179))))</f>
        <v/>
      </c>
      <c r="N179" s="50"/>
      <c r="O179" s="22"/>
      <c r="P179" s="11"/>
      <c r="AB179" s="65"/>
      <c r="AC179" s="65"/>
      <c r="AD179" s="65"/>
      <c r="AE179" s="65"/>
    </row>
    <row r="180" spans="1:31" s="12" customFormat="1" ht="14" x14ac:dyDescent="0.15">
      <c r="A180" s="14">
        <v>168</v>
      </c>
      <c r="B180" s="9" t="str">
        <f>IF(ISBLANK(StudentOne!N170),"",StudentOne!N170)</f>
        <v/>
      </c>
      <c r="C180" s="10" t="str">
        <f>IF(ISBLANK(StudentOne!O170),"",StudentOne!O170)</f>
        <v/>
      </c>
      <c r="D180" s="10"/>
      <c r="E180" s="63"/>
      <c r="F180" s="63"/>
      <c r="G180" s="63"/>
      <c r="H180" s="63"/>
      <c r="I180" s="63"/>
      <c r="J180" s="63"/>
      <c r="K180" s="54" t="str">
        <f t="shared" si="13"/>
        <v/>
      </c>
      <c r="L180" s="55" t="str">
        <f t="shared" si="14"/>
        <v/>
      </c>
      <c r="M180" s="56" t="str">
        <f>IF(OR($C$7="",$C$8=""),"",IF(StudentOne!P170&lt;&gt;"",StudentOne!P170,IF(O180&lt;&gt;"",O180,IF(N180&lt;&gt;"",N180,L180))))</f>
        <v/>
      </c>
      <c r="N180" s="50"/>
      <c r="O180" s="22"/>
      <c r="P180" s="11"/>
      <c r="AB180" s="65"/>
      <c r="AC180" s="65"/>
      <c r="AD180" s="65"/>
      <c r="AE180" s="65"/>
    </row>
    <row r="181" spans="1:31" s="12" customFormat="1" ht="14" x14ac:dyDescent="0.15">
      <c r="A181" s="14">
        <v>169</v>
      </c>
      <c r="B181" s="9" t="str">
        <f>IF(ISBLANK(StudentOne!N171),"",StudentOne!N171)</f>
        <v/>
      </c>
      <c r="C181" s="10" t="str">
        <f>IF(ISBLANK(StudentOne!O171),"",StudentOne!O171)</f>
        <v/>
      </c>
      <c r="D181" s="10"/>
      <c r="E181" s="63"/>
      <c r="F181" s="63"/>
      <c r="G181" s="63"/>
      <c r="H181" s="63"/>
      <c r="I181" s="63"/>
      <c r="J181" s="63"/>
      <c r="K181" s="54" t="str">
        <f t="shared" si="13"/>
        <v/>
      </c>
      <c r="L181" s="55" t="str">
        <f t="shared" si="14"/>
        <v/>
      </c>
      <c r="M181" s="56" t="str">
        <f>IF(OR($C$7="",$C$8=""),"",IF(StudentOne!P171&lt;&gt;"",StudentOne!P171,IF(O181&lt;&gt;"",O181,IF(N181&lt;&gt;"",N181,L181))))</f>
        <v/>
      </c>
      <c r="N181" s="50"/>
      <c r="O181" s="22"/>
      <c r="P181" s="11"/>
      <c r="AB181" s="65"/>
      <c r="AC181" s="65"/>
      <c r="AD181" s="65"/>
      <c r="AE181" s="65"/>
    </row>
    <row r="182" spans="1:31" s="12" customFormat="1" ht="14" x14ac:dyDescent="0.15">
      <c r="A182" s="14">
        <v>170</v>
      </c>
      <c r="B182" s="9" t="str">
        <f>IF(ISBLANK(StudentOne!N172),"",StudentOne!N172)</f>
        <v/>
      </c>
      <c r="C182" s="10" t="str">
        <f>IF(ISBLANK(StudentOne!O172),"",StudentOne!O172)</f>
        <v/>
      </c>
      <c r="D182" s="10"/>
      <c r="E182" s="63"/>
      <c r="F182" s="63"/>
      <c r="G182" s="63"/>
      <c r="H182" s="63"/>
      <c r="I182" s="63"/>
      <c r="J182" s="63"/>
      <c r="K182" s="54" t="str">
        <f t="shared" si="13"/>
        <v/>
      </c>
      <c r="L182" s="55" t="str">
        <f t="shared" si="14"/>
        <v/>
      </c>
      <c r="M182" s="56" t="str">
        <f>IF(OR($C$7="",$C$8=""),"",IF(StudentOne!P172&lt;&gt;"",StudentOne!P172,IF(O182&lt;&gt;"",O182,IF(N182&lt;&gt;"",N182,L182))))</f>
        <v/>
      </c>
      <c r="N182" s="50"/>
      <c r="O182" s="22"/>
      <c r="P182" s="11"/>
      <c r="AB182" s="65"/>
      <c r="AC182" s="65"/>
      <c r="AD182" s="65"/>
      <c r="AE182" s="65"/>
    </row>
    <row r="183" spans="1:31" s="12" customFormat="1" ht="14" x14ac:dyDescent="0.15">
      <c r="A183" s="14">
        <v>171</v>
      </c>
      <c r="B183" s="9" t="str">
        <f>IF(ISBLANK(StudentOne!N173),"",StudentOne!N173)</f>
        <v/>
      </c>
      <c r="C183" s="10" t="str">
        <f>IF(ISBLANK(StudentOne!O173),"",StudentOne!O173)</f>
        <v/>
      </c>
      <c r="D183" s="10"/>
      <c r="E183" s="63"/>
      <c r="F183" s="63"/>
      <c r="G183" s="63"/>
      <c r="H183" s="63"/>
      <c r="I183" s="63"/>
      <c r="J183" s="63"/>
      <c r="K183" s="54" t="str">
        <f t="shared" si="13"/>
        <v/>
      </c>
      <c r="L183" s="55" t="str">
        <f t="shared" si="14"/>
        <v/>
      </c>
      <c r="M183" s="56" t="str">
        <f>IF(OR($C$7="",$C$8=""),"",IF(StudentOne!P173&lt;&gt;"",StudentOne!P173,IF(O183&lt;&gt;"",O183,IF(N183&lt;&gt;"",N183,L183))))</f>
        <v/>
      </c>
      <c r="N183" s="50"/>
      <c r="O183" s="22"/>
      <c r="P183" s="11"/>
      <c r="AB183" s="65"/>
      <c r="AC183" s="65"/>
      <c r="AD183" s="65"/>
      <c r="AE183" s="65"/>
    </row>
    <row r="184" spans="1:31" s="12" customFormat="1" ht="14" x14ac:dyDescent="0.15">
      <c r="A184" s="14">
        <v>172</v>
      </c>
      <c r="B184" s="9" t="str">
        <f>IF(ISBLANK(StudentOne!N174),"",StudentOne!N174)</f>
        <v/>
      </c>
      <c r="C184" s="10" t="str">
        <f>IF(ISBLANK(StudentOne!O174),"",StudentOne!O174)</f>
        <v/>
      </c>
      <c r="D184" s="10"/>
      <c r="E184" s="63"/>
      <c r="F184" s="63"/>
      <c r="G184" s="63"/>
      <c r="H184" s="63"/>
      <c r="I184" s="63"/>
      <c r="J184" s="63"/>
      <c r="K184" s="54" t="str">
        <f t="shared" si="13"/>
        <v/>
      </c>
      <c r="L184" s="55" t="str">
        <f t="shared" si="14"/>
        <v/>
      </c>
      <c r="M184" s="56" t="str">
        <f>IF(OR($C$7="",$C$8=""),"",IF(StudentOne!P174&lt;&gt;"",StudentOne!P174,IF(O184&lt;&gt;"",O184,IF(N184&lt;&gt;"",N184,L184))))</f>
        <v/>
      </c>
      <c r="N184" s="50"/>
      <c r="O184" s="22"/>
      <c r="P184" s="11"/>
      <c r="AB184" s="65"/>
      <c r="AC184" s="65"/>
      <c r="AD184" s="65"/>
      <c r="AE184" s="65"/>
    </row>
    <row r="185" spans="1:31" s="12" customFormat="1" ht="14" x14ac:dyDescent="0.15">
      <c r="A185" s="14">
        <v>173</v>
      </c>
      <c r="B185" s="9" t="str">
        <f>IF(ISBLANK(StudentOne!N175),"",StudentOne!N175)</f>
        <v/>
      </c>
      <c r="C185" s="10" t="str">
        <f>IF(ISBLANK(StudentOne!O175),"",StudentOne!O175)</f>
        <v/>
      </c>
      <c r="D185" s="10"/>
      <c r="E185" s="63"/>
      <c r="F185" s="63"/>
      <c r="G185" s="63"/>
      <c r="H185" s="63"/>
      <c r="I185" s="63"/>
      <c r="J185" s="63"/>
      <c r="K185" s="54" t="str">
        <f t="shared" si="13"/>
        <v/>
      </c>
      <c r="L185" s="55" t="str">
        <f t="shared" si="14"/>
        <v/>
      </c>
      <c r="M185" s="56" t="str">
        <f>IF(OR($C$7="",$C$8=""),"",IF(StudentOne!P175&lt;&gt;"",StudentOne!P175,IF(O185&lt;&gt;"",O185,IF(N185&lt;&gt;"",N185,L185))))</f>
        <v/>
      </c>
      <c r="N185" s="50"/>
      <c r="O185" s="22"/>
      <c r="P185" s="11"/>
      <c r="AB185" s="65"/>
      <c r="AC185" s="65"/>
      <c r="AD185" s="65"/>
      <c r="AE185" s="65"/>
    </row>
    <row r="186" spans="1:31" s="12" customFormat="1" ht="14" x14ac:dyDescent="0.15">
      <c r="A186" s="14">
        <v>174</v>
      </c>
      <c r="B186" s="9" t="str">
        <f>IF(ISBLANK(StudentOne!N176),"",StudentOne!N176)</f>
        <v/>
      </c>
      <c r="C186" s="10" t="str">
        <f>IF(ISBLANK(StudentOne!O176),"",StudentOne!O176)</f>
        <v/>
      </c>
      <c r="D186" s="10"/>
      <c r="E186" s="63"/>
      <c r="F186" s="63"/>
      <c r="G186" s="63"/>
      <c r="H186" s="63"/>
      <c r="I186" s="63"/>
      <c r="J186" s="63"/>
      <c r="K186" s="54" t="str">
        <f t="shared" si="13"/>
        <v/>
      </c>
      <c r="L186" s="55" t="str">
        <f t="shared" si="14"/>
        <v/>
      </c>
      <c r="M186" s="56" t="str">
        <f>IF(OR($C$7="",$C$8=""),"",IF(StudentOne!P176&lt;&gt;"",StudentOne!P176,IF(O186&lt;&gt;"",O186,IF(N186&lt;&gt;"",N186,L186))))</f>
        <v/>
      </c>
      <c r="N186" s="50"/>
      <c r="O186" s="22"/>
      <c r="P186" s="11"/>
      <c r="AB186" s="65"/>
      <c r="AC186" s="65"/>
      <c r="AD186" s="65"/>
      <c r="AE186" s="65"/>
    </row>
    <row r="187" spans="1:31" s="12" customFormat="1" ht="14" x14ac:dyDescent="0.15">
      <c r="A187" s="14">
        <v>175</v>
      </c>
      <c r="B187" s="9" t="str">
        <f>IF(ISBLANK(StudentOne!N177),"",StudentOne!N177)</f>
        <v/>
      </c>
      <c r="C187" s="10" t="str">
        <f>IF(ISBLANK(StudentOne!O177),"",StudentOne!O177)</f>
        <v/>
      </c>
      <c r="D187" s="10"/>
      <c r="E187" s="63"/>
      <c r="F187" s="63"/>
      <c r="G187" s="63"/>
      <c r="H187" s="63"/>
      <c r="I187" s="63"/>
      <c r="J187" s="63"/>
      <c r="K187" s="54" t="str">
        <f t="shared" si="13"/>
        <v/>
      </c>
      <c r="L187" s="55" t="str">
        <f t="shared" si="14"/>
        <v/>
      </c>
      <c r="M187" s="56" t="str">
        <f>IF(OR($C$7="",$C$8=""),"",IF(StudentOne!P177&lt;&gt;"",StudentOne!P177,IF(O187&lt;&gt;"",O187,IF(N187&lt;&gt;"",N187,L187))))</f>
        <v/>
      </c>
      <c r="N187" s="50"/>
      <c r="O187" s="22"/>
      <c r="P187" s="11"/>
      <c r="AB187" s="65"/>
      <c r="AC187" s="65"/>
      <c r="AD187" s="65"/>
      <c r="AE187" s="65"/>
    </row>
    <row r="188" spans="1:31" s="12" customFormat="1" ht="14" x14ac:dyDescent="0.15">
      <c r="A188" s="14">
        <v>176</v>
      </c>
      <c r="B188" s="9" t="str">
        <f>IF(ISBLANK(StudentOne!N178),"",StudentOne!N178)</f>
        <v/>
      </c>
      <c r="C188" s="10" t="str">
        <f>IF(ISBLANK(StudentOne!O178),"",StudentOne!O178)</f>
        <v/>
      </c>
      <c r="D188" s="10"/>
      <c r="E188" s="63"/>
      <c r="F188" s="63"/>
      <c r="G188" s="63"/>
      <c r="H188" s="63"/>
      <c r="I188" s="63"/>
      <c r="J188" s="63"/>
      <c r="K188" s="54" t="str">
        <f t="shared" si="13"/>
        <v/>
      </c>
      <c r="L188" s="55" t="str">
        <f t="shared" si="14"/>
        <v/>
      </c>
      <c r="M188" s="56" t="str">
        <f>IF(OR($C$7="",$C$8=""),"",IF(StudentOne!P178&lt;&gt;"",StudentOne!P178,IF(O188&lt;&gt;"",O188,IF(N188&lt;&gt;"",N188,L188))))</f>
        <v/>
      </c>
      <c r="N188" s="50"/>
      <c r="O188" s="22"/>
      <c r="P188" s="11"/>
      <c r="AB188" s="65"/>
      <c r="AC188" s="65"/>
      <c r="AD188" s="65"/>
      <c r="AE188" s="65"/>
    </row>
    <row r="189" spans="1:31" s="12" customFormat="1" ht="14" x14ac:dyDescent="0.15">
      <c r="A189" s="14">
        <v>177</v>
      </c>
      <c r="B189" s="9" t="str">
        <f>IF(ISBLANK(StudentOne!N179),"",StudentOne!N179)</f>
        <v/>
      </c>
      <c r="C189" s="10" t="str">
        <f>IF(ISBLANK(StudentOne!O179),"",StudentOne!O179)</f>
        <v/>
      </c>
      <c r="D189" s="10"/>
      <c r="E189" s="63"/>
      <c r="F189" s="63"/>
      <c r="G189" s="63"/>
      <c r="H189" s="63"/>
      <c r="I189" s="63"/>
      <c r="J189" s="63"/>
      <c r="K189" s="54" t="str">
        <f t="shared" si="13"/>
        <v/>
      </c>
      <c r="L189" s="55" t="str">
        <f t="shared" si="14"/>
        <v/>
      </c>
      <c r="M189" s="56" t="str">
        <f>IF(OR($C$7="",$C$8=""),"",IF(StudentOne!P179&lt;&gt;"",StudentOne!P179,IF(O189&lt;&gt;"",O189,IF(N189&lt;&gt;"",N189,L189))))</f>
        <v/>
      </c>
      <c r="N189" s="50"/>
      <c r="O189" s="22"/>
      <c r="P189" s="11"/>
      <c r="AB189" s="65"/>
      <c r="AC189" s="65"/>
      <c r="AD189" s="65"/>
      <c r="AE189" s="65"/>
    </row>
    <row r="190" spans="1:31" s="12" customFormat="1" ht="14" x14ac:dyDescent="0.15">
      <c r="A190" s="14">
        <v>178</v>
      </c>
      <c r="B190" s="9" t="str">
        <f>IF(ISBLANK(StudentOne!N180),"",StudentOne!N180)</f>
        <v/>
      </c>
      <c r="C190" s="10" t="str">
        <f>IF(ISBLANK(StudentOne!O180),"",StudentOne!O180)</f>
        <v/>
      </c>
      <c r="D190" s="10"/>
      <c r="E190" s="63"/>
      <c r="F190" s="63"/>
      <c r="G190" s="63"/>
      <c r="H190" s="63"/>
      <c r="I190" s="63"/>
      <c r="J190" s="63"/>
      <c r="K190" s="54" t="str">
        <f t="shared" si="13"/>
        <v/>
      </c>
      <c r="L190" s="55" t="str">
        <f t="shared" si="14"/>
        <v/>
      </c>
      <c r="M190" s="56" t="str">
        <f>IF(OR($C$7="",$C$8=""),"",IF(StudentOne!P180&lt;&gt;"",StudentOne!P180,IF(O190&lt;&gt;"",O190,IF(N190&lt;&gt;"",N190,L190))))</f>
        <v/>
      </c>
      <c r="N190" s="50"/>
      <c r="O190" s="22"/>
      <c r="P190" s="11"/>
      <c r="AB190" s="65"/>
      <c r="AC190" s="65"/>
      <c r="AD190" s="65"/>
      <c r="AE190" s="65"/>
    </row>
    <row r="191" spans="1:31" s="12" customFormat="1" ht="14" x14ac:dyDescent="0.15">
      <c r="A191" s="14">
        <v>179</v>
      </c>
      <c r="B191" s="9" t="str">
        <f>IF(ISBLANK(StudentOne!N181),"",StudentOne!N181)</f>
        <v/>
      </c>
      <c r="C191" s="10" t="str">
        <f>IF(ISBLANK(StudentOne!O181),"",StudentOne!O181)</f>
        <v/>
      </c>
      <c r="D191" s="10"/>
      <c r="E191" s="63"/>
      <c r="F191" s="63"/>
      <c r="G191" s="63"/>
      <c r="H191" s="63"/>
      <c r="I191" s="63"/>
      <c r="J191" s="63"/>
      <c r="K191" s="54" t="str">
        <f t="shared" si="13"/>
        <v/>
      </c>
      <c r="L191" s="55" t="str">
        <f t="shared" si="14"/>
        <v/>
      </c>
      <c r="M191" s="56" t="str">
        <f>IF(OR($C$7="",$C$8=""),"",IF(StudentOne!P181&lt;&gt;"",StudentOne!P181,IF(O191&lt;&gt;"",O191,IF(N191&lt;&gt;"",N191,L191))))</f>
        <v/>
      </c>
      <c r="N191" s="50"/>
      <c r="O191" s="22"/>
      <c r="P191" s="11"/>
      <c r="AB191" s="65"/>
      <c r="AC191" s="65"/>
      <c r="AD191" s="65"/>
      <c r="AE191" s="65"/>
    </row>
    <row r="192" spans="1:31" s="12" customFormat="1" ht="14" x14ac:dyDescent="0.15">
      <c r="A192" s="14">
        <v>180</v>
      </c>
      <c r="B192" s="9" t="str">
        <f>IF(ISBLANK(StudentOne!N182),"",StudentOne!N182)</f>
        <v/>
      </c>
      <c r="C192" s="10" t="str">
        <f>IF(ISBLANK(StudentOne!O182),"",StudentOne!O182)</f>
        <v/>
      </c>
      <c r="D192" s="10"/>
      <c r="E192" s="63"/>
      <c r="F192" s="63"/>
      <c r="G192" s="63"/>
      <c r="H192" s="63"/>
      <c r="I192" s="63"/>
      <c r="J192" s="63"/>
      <c r="K192" s="54" t="str">
        <f t="shared" si="13"/>
        <v/>
      </c>
      <c r="L192" s="55" t="str">
        <f t="shared" si="14"/>
        <v/>
      </c>
      <c r="M192" s="56" t="str">
        <f>IF(OR($C$7="",$C$8=""),"",IF(StudentOne!P182&lt;&gt;"",StudentOne!P182,IF(O192&lt;&gt;"",O192,IF(N192&lt;&gt;"",N192,L192))))</f>
        <v/>
      </c>
      <c r="N192" s="50"/>
      <c r="O192" s="22"/>
      <c r="P192" s="11"/>
      <c r="AB192" s="65"/>
      <c r="AC192" s="65"/>
      <c r="AD192" s="65"/>
      <c r="AE192" s="65"/>
    </row>
    <row r="193" spans="1:31" s="12" customFormat="1" ht="14" x14ac:dyDescent="0.15">
      <c r="A193" s="14">
        <v>181</v>
      </c>
      <c r="B193" s="9" t="str">
        <f>IF(ISBLANK(StudentOne!N183),"",StudentOne!N183)</f>
        <v/>
      </c>
      <c r="C193" s="10" t="str">
        <f>IF(ISBLANK(StudentOne!O183),"",StudentOne!O183)</f>
        <v/>
      </c>
      <c r="D193" s="10"/>
      <c r="E193" s="63"/>
      <c r="F193" s="63"/>
      <c r="G193" s="63"/>
      <c r="H193" s="63"/>
      <c r="I193" s="63"/>
      <c r="J193" s="63"/>
      <c r="K193" s="54" t="str">
        <f t="shared" si="13"/>
        <v/>
      </c>
      <c r="L193" s="55" t="str">
        <f t="shared" si="14"/>
        <v/>
      </c>
      <c r="M193" s="56" t="str">
        <f>IF(OR($C$7="",$C$8=""),"",IF(StudentOne!P183&lt;&gt;"",StudentOne!P183,IF(O193&lt;&gt;"",O193,IF(N193&lt;&gt;"",N193,L193))))</f>
        <v/>
      </c>
      <c r="N193" s="50"/>
      <c r="O193" s="22"/>
      <c r="P193" s="11"/>
      <c r="AB193" s="65"/>
      <c r="AC193" s="65"/>
      <c r="AD193" s="65"/>
      <c r="AE193" s="65"/>
    </row>
    <row r="194" spans="1:31" s="12" customFormat="1" ht="14" x14ac:dyDescent="0.15">
      <c r="A194" s="14">
        <v>182</v>
      </c>
      <c r="B194" s="9" t="str">
        <f>IF(ISBLANK(StudentOne!N184),"",StudentOne!N184)</f>
        <v/>
      </c>
      <c r="C194" s="10" t="str">
        <f>IF(ISBLANK(StudentOne!O184),"",StudentOne!O184)</f>
        <v/>
      </c>
      <c r="D194" s="10"/>
      <c r="E194" s="63"/>
      <c r="F194" s="63"/>
      <c r="G194" s="63"/>
      <c r="H194" s="63"/>
      <c r="I194" s="63"/>
      <c r="J194" s="63"/>
      <c r="K194" s="54" t="str">
        <f t="shared" si="13"/>
        <v/>
      </c>
      <c r="L194" s="55" t="str">
        <f t="shared" si="14"/>
        <v/>
      </c>
      <c r="M194" s="56" t="str">
        <f>IF(OR($C$7="",$C$8=""),"",IF(StudentOne!P184&lt;&gt;"",StudentOne!P184,IF(O194&lt;&gt;"",O194,IF(N194&lt;&gt;"",N194,L194))))</f>
        <v/>
      </c>
      <c r="N194" s="50"/>
      <c r="O194" s="22"/>
      <c r="P194" s="11"/>
      <c r="AB194" s="65"/>
      <c r="AC194" s="65"/>
      <c r="AD194" s="65"/>
      <c r="AE194" s="65"/>
    </row>
    <row r="195" spans="1:31" s="12" customFormat="1" ht="14" x14ac:dyDescent="0.15">
      <c r="A195" s="14">
        <v>183</v>
      </c>
      <c r="B195" s="9" t="str">
        <f>IF(ISBLANK(StudentOne!N185),"",StudentOne!N185)</f>
        <v/>
      </c>
      <c r="C195" s="10" t="str">
        <f>IF(ISBLANK(StudentOne!O185),"",StudentOne!O185)</f>
        <v/>
      </c>
      <c r="D195" s="10"/>
      <c r="E195" s="63"/>
      <c r="F195" s="63"/>
      <c r="G195" s="63"/>
      <c r="H195" s="63"/>
      <c r="I195" s="63"/>
      <c r="J195" s="63"/>
      <c r="K195" s="54" t="str">
        <f t="shared" si="13"/>
        <v/>
      </c>
      <c r="L195" s="55" t="str">
        <f t="shared" si="14"/>
        <v/>
      </c>
      <c r="M195" s="56" t="str">
        <f>IF(OR($C$7="",$C$8=""),"",IF(StudentOne!P185&lt;&gt;"",StudentOne!P185,IF(O195&lt;&gt;"",O195,IF(N195&lt;&gt;"",N195,L195))))</f>
        <v/>
      </c>
      <c r="N195" s="50"/>
      <c r="O195" s="22"/>
      <c r="P195" s="11"/>
      <c r="AB195" s="65"/>
      <c r="AC195" s="65"/>
      <c r="AD195" s="65"/>
      <c r="AE195" s="65"/>
    </row>
    <row r="196" spans="1:31" s="12" customFormat="1" ht="14" x14ac:dyDescent="0.15">
      <c r="A196" s="14">
        <v>184</v>
      </c>
      <c r="B196" s="9" t="str">
        <f>IF(ISBLANK(StudentOne!N186),"",StudentOne!N186)</f>
        <v/>
      </c>
      <c r="C196" s="10" t="str">
        <f>IF(ISBLANK(StudentOne!O186),"",StudentOne!O186)</f>
        <v/>
      </c>
      <c r="D196" s="10"/>
      <c r="E196" s="63"/>
      <c r="F196" s="63"/>
      <c r="G196" s="63"/>
      <c r="H196" s="63"/>
      <c r="I196" s="63"/>
      <c r="J196" s="63"/>
      <c r="K196" s="54" t="str">
        <f t="shared" si="13"/>
        <v/>
      </c>
      <c r="L196" s="55" t="str">
        <f t="shared" si="14"/>
        <v/>
      </c>
      <c r="M196" s="56" t="str">
        <f>IF(OR($C$7="",$C$8=""),"",IF(StudentOne!P186&lt;&gt;"",StudentOne!P186,IF(O196&lt;&gt;"",O196,IF(N196&lt;&gt;"",N196,L196))))</f>
        <v/>
      </c>
      <c r="N196" s="50"/>
      <c r="O196" s="22"/>
      <c r="P196" s="11"/>
      <c r="AB196" s="65"/>
      <c r="AC196" s="65"/>
      <c r="AD196" s="65"/>
      <c r="AE196" s="65"/>
    </row>
    <row r="197" spans="1:31" s="12" customFormat="1" ht="14" x14ac:dyDescent="0.15">
      <c r="A197" s="14">
        <v>185</v>
      </c>
      <c r="B197" s="9" t="str">
        <f>IF(ISBLANK(StudentOne!N187),"",StudentOne!N187)</f>
        <v/>
      </c>
      <c r="C197" s="10" t="str">
        <f>IF(ISBLANK(StudentOne!O187),"",StudentOne!O187)</f>
        <v/>
      </c>
      <c r="D197" s="10"/>
      <c r="E197" s="63"/>
      <c r="F197" s="63"/>
      <c r="G197" s="63"/>
      <c r="H197" s="63"/>
      <c r="I197" s="63"/>
      <c r="J197" s="63"/>
      <c r="K197" s="54" t="str">
        <f t="shared" si="13"/>
        <v/>
      </c>
      <c r="L197" s="55" t="str">
        <f t="shared" si="14"/>
        <v/>
      </c>
      <c r="M197" s="56" t="str">
        <f>IF(OR($C$7="",$C$8=""),"",IF(StudentOne!P187&lt;&gt;"",StudentOne!P187,IF(O197&lt;&gt;"",O197,IF(N197&lt;&gt;"",N197,L197))))</f>
        <v/>
      </c>
      <c r="N197" s="50"/>
      <c r="O197" s="22"/>
      <c r="P197" s="11"/>
      <c r="AB197" s="65"/>
      <c r="AC197" s="65"/>
      <c r="AD197" s="65"/>
      <c r="AE197" s="65"/>
    </row>
    <row r="198" spans="1:31" s="12" customFormat="1" ht="14" x14ac:dyDescent="0.15">
      <c r="A198" s="14">
        <v>186</v>
      </c>
      <c r="B198" s="9" t="str">
        <f>IF(ISBLANK(StudentOne!N188),"",StudentOne!N188)</f>
        <v/>
      </c>
      <c r="C198" s="10" t="str">
        <f>IF(ISBLANK(StudentOne!O188),"",StudentOne!O188)</f>
        <v/>
      </c>
      <c r="D198" s="10"/>
      <c r="E198" s="63"/>
      <c r="F198" s="63"/>
      <c r="G198" s="63"/>
      <c r="H198" s="63"/>
      <c r="I198" s="63"/>
      <c r="J198" s="63"/>
      <c r="K198" s="54" t="str">
        <f t="shared" si="13"/>
        <v/>
      </c>
      <c r="L198" s="55" t="str">
        <f t="shared" si="14"/>
        <v/>
      </c>
      <c r="M198" s="56" t="str">
        <f>IF(OR($C$7="",$C$8=""),"",IF(StudentOne!P188&lt;&gt;"",StudentOne!P188,IF(O198&lt;&gt;"",O198,IF(N198&lt;&gt;"",N198,L198))))</f>
        <v/>
      </c>
      <c r="N198" s="50"/>
      <c r="O198" s="22"/>
      <c r="P198" s="11"/>
      <c r="AB198" s="65"/>
      <c r="AC198" s="65"/>
      <c r="AD198" s="65"/>
      <c r="AE198" s="65"/>
    </row>
    <row r="199" spans="1:31" s="12" customFormat="1" ht="14" x14ac:dyDescent="0.15">
      <c r="A199" s="14">
        <v>187</v>
      </c>
      <c r="B199" s="9" t="str">
        <f>IF(ISBLANK(StudentOne!N189),"",StudentOne!N189)</f>
        <v/>
      </c>
      <c r="C199" s="10" t="str">
        <f>IF(ISBLANK(StudentOne!O189),"",StudentOne!O189)</f>
        <v/>
      </c>
      <c r="D199" s="10"/>
      <c r="E199" s="63"/>
      <c r="F199" s="63"/>
      <c r="G199" s="63"/>
      <c r="H199" s="63"/>
      <c r="I199" s="63"/>
      <c r="J199" s="63"/>
      <c r="K199" s="54" t="str">
        <f t="shared" si="13"/>
        <v/>
      </c>
      <c r="L199" s="55" t="str">
        <f t="shared" si="14"/>
        <v/>
      </c>
      <c r="M199" s="56" t="str">
        <f>IF(OR($C$7="",$C$8=""),"",IF(StudentOne!P189&lt;&gt;"",StudentOne!P189,IF(O199&lt;&gt;"",O199,IF(N199&lt;&gt;"",N199,L199))))</f>
        <v/>
      </c>
      <c r="N199" s="50"/>
      <c r="O199" s="22"/>
      <c r="P199" s="11"/>
      <c r="AB199" s="65"/>
      <c r="AC199" s="65"/>
      <c r="AD199" s="65"/>
      <c r="AE199" s="65"/>
    </row>
  </sheetData>
  <sheetProtection selectLockedCells="1" sort="0" autoFilter="0"/>
  <protectedRanges>
    <protectedRange sqref="A12:P199" name="Range1"/>
  </protectedRanges>
  <autoFilter ref="A12:P199" xr:uid="{00000000-0009-0000-0000-000001000000}"/>
  <conditionalFormatting sqref="C2:C3">
    <cfRule type="cellIs" dxfId="3" priority="1" operator="notEqual">
      <formula>""</formula>
    </cfRule>
  </conditionalFormatting>
  <conditionalFormatting sqref="C7:C8">
    <cfRule type="cellIs" dxfId="2" priority="3" operator="notEqual">
      <formula>""</formula>
    </cfRule>
  </conditionalFormatting>
  <conditionalFormatting sqref="E8">
    <cfRule type="cellIs" dxfId="1" priority="7" operator="equal">
      <formula>"Yes"</formula>
    </cfRule>
  </conditionalFormatting>
  <conditionalFormatting sqref="K10">
    <cfRule type="cellIs" dxfId="0" priority="8" operator="equal">
      <formula>1</formula>
    </cfRule>
  </conditionalFormatting>
  <dataValidations count="6">
    <dataValidation type="list" allowBlank="1" showInputMessage="1" showErrorMessage="1" sqref="C11" xr:uid="{00000000-0002-0000-0100-000000000000}">
      <formula1>$AB$3:$AB$4</formula1>
    </dataValidation>
    <dataValidation type="list" allowBlank="1" showInputMessage="1" showErrorMessage="1" promptTitle="test" sqref="E8" xr:uid="{00000000-0002-0000-0100-000001000000}">
      <formula1>$AB$3:$AB$4</formula1>
    </dataValidation>
    <dataValidation type="list" showInputMessage="1" showErrorMessage="1" sqref="C3" xr:uid="{00000000-0002-0000-0100-000002000000}">
      <formula1>$AD$7:$AD$11</formula1>
    </dataValidation>
    <dataValidation type="list" showInputMessage="1" showErrorMessage="1" sqref="C2" xr:uid="{00000000-0002-0000-0100-000003000000}">
      <formula1>$AD$2:$AD$6</formula1>
    </dataValidation>
    <dataValidation type="list" allowBlank="1" showInputMessage="1" showErrorMessage="1" sqref="O13:O199" xr:uid="{00000000-0002-0000-0100-000004000000}">
      <formula1>$AB$8:$AB$29</formula1>
    </dataValidation>
    <dataValidation type="list" allowBlank="1" showInputMessage="1" showErrorMessage="1" sqref="N13:N199" xr:uid="{00000000-0002-0000-0100-000005000000}">
      <formula1>$AD$13:$AD$18</formula1>
    </dataValidation>
  </dataValidations>
  <pageMargins left="0.43307086614173229" right="0.47244094488188981" top="0.6692913385826772" bottom="0.55118110236220474" header="0.51181102362204722" footer="0.31496062992125984"/>
  <pageSetup paperSize="9" scale="75" firstPageNumber="0" fitToWidth="0" fitToHeight="0" pageOrder="overThenDown" orientation="landscape" horizontalDpi="300" verticalDpi="300" r:id="rId1"/>
  <headerFooter alignWithMargins="0">
    <oddFooter>&amp;LPage &amp;P of &amp;N&amp;R&amp;D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6" ma:contentTypeDescription="Create a new document." ma:contentTypeScope="" ma:versionID="29d8ace8dc41074792c1ec8140cc849b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f469e829c8e0d9e5502ef49b41822689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9026d15-0072-472a-9e8b-1e695e239e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68d3613-7e1d-4cd9-9b9e-5b63bfbe3843}" ma:internalName="TaxCatchAll" ma:showField="CatchAllData" ma:web="c64b295e-e158-430a-a9fe-95bbf17b9d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64b295e-e158-430a-a9fe-95bbf17b9d7d" xsi:nil="true"/>
    <lcf76f155ced4ddcb4097134ff3c332f xmlns="0f5e39c8-e5a1-4a0d-b53f-9134be983d1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43DE52-0693-4E7D-AE2A-7F5F78F302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F57B8-CD17-4BF7-BF02-BCE169B04897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0f5e39c8-e5a1-4a0d-b53f-9134be983d19"/>
    <ds:schemaRef ds:uri="c64b295e-e158-430a-a9fe-95bbf17b9d7d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EB09DFA-8D31-49CC-B484-1597D68086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StudentOne</vt:lpstr>
      <vt:lpstr>RawResults</vt:lpstr>
      <vt:lpstr>Excel_BuiltIn__FilterDatabase_2</vt:lpstr>
      <vt:lpstr>RawResults!Print_Area</vt:lpstr>
      <vt:lpstr>RawResults!Print_Titles</vt:lpstr>
      <vt:lpstr>StudentOne!Print_Titles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Janie Edwards</dc:creator>
  <cp:keywords/>
  <dc:description/>
  <cp:lastModifiedBy>Lindsay Ward</cp:lastModifiedBy>
  <cp:revision/>
  <dcterms:created xsi:type="dcterms:W3CDTF">2011-05-24T06:38:15Z</dcterms:created>
  <dcterms:modified xsi:type="dcterms:W3CDTF">2024-05-06T12:45:39Z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0b308e86-2236-403f-a696-792660c5e4b3</vt:lpwstr>
  </property>
  <property fmtid="{D5CDD505-2E9C-101B-9397-08002B2CF9AE}" pid="3" name="ContentTypeId">
    <vt:lpwstr>0x01010060D23BF17FCDC947B8E404D646247F8D</vt:lpwstr>
  </property>
  <property fmtid="{D5CDD505-2E9C-101B-9397-08002B2CF9AE}" pid="4" name="MediaServiceImageTags">
    <vt:lpwstr/>
  </property>
</Properties>
</file>