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indsay.yan\Downloads\"/>
    </mc:Choice>
  </mc:AlternateContent>
  <bookViews>
    <workbookView xWindow="0" yWindow="0" windowWidth="28800" windowHeight="11910" activeTab="4"/>
  </bookViews>
  <sheets>
    <sheet name="category" sheetId="2" r:id="rId1"/>
    <sheet name="subcategory" sheetId="4" r:id="rId2"/>
    <sheet name="Date Created" sheetId="5" r:id="rId3"/>
    <sheet name="Outcomes Based on Goal" sheetId="6" r:id="rId4"/>
    <sheet name="data" sheetId="1" r:id="rId5"/>
  </sheets>
  <calcPr calcId="171027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H6" i="2"/>
  <c r="H7" i="2"/>
  <c r="H8" i="2"/>
  <c r="H9" i="2"/>
  <c r="H10" i="2"/>
  <c r="H11" i="2"/>
  <c r="H12" i="2"/>
  <c r="H13" i="2"/>
  <c r="H5" i="2"/>
  <c r="G6" i="2"/>
  <c r="G7" i="2"/>
  <c r="G8" i="2"/>
  <c r="G9" i="2"/>
  <c r="G10" i="2"/>
  <c r="G11" i="2"/>
  <c r="G12" i="2"/>
  <c r="G13" i="2"/>
  <c r="G5" i="2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5" i="6"/>
  <c r="E9" i="6"/>
  <c r="E2" i="6"/>
  <c r="D13" i="6"/>
  <c r="D4" i="6"/>
  <c r="D5" i="6"/>
  <c r="D6" i="6"/>
  <c r="D7" i="6"/>
  <c r="D8" i="6"/>
  <c r="D9" i="6"/>
  <c r="D10" i="6"/>
  <c r="D11" i="6"/>
  <c r="D12" i="6"/>
  <c r="D3" i="6"/>
  <c r="D2" i="6"/>
  <c r="C13" i="6"/>
  <c r="C4" i="6"/>
  <c r="C5" i="6"/>
  <c r="C6" i="6"/>
  <c r="C7" i="6"/>
  <c r="C8" i="6"/>
  <c r="C9" i="6"/>
  <c r="C10" i="6"/>
  <c r="C11" i="6"/>
  <c r="C12" i="6"/>
  <c r="C3" i="6"/>
  <c r="C2" i="6"/>
  <c r="B4" i="6"/>
  <c r="E4" i="6"/>
  <c r="B5" i="6"/>
  <c r="B6" i="6"/>
  <c r="E6" i="6"/>
  <c r="B7" i="6"/>
  <c r="E7" i="6"/>
  <c r="B8" i="6"/>
  <c r="E8" i="6"/>
  <c r="B9" i="6"/>
  <c r="B10" i="6"/>
  <c r="E10" i="6"/>
  <c r="B11" i="6"/>
  <c r="E11" i="6"/>
  <c r="B12" i="6"/>
  <c r="E12" i="6"/>
  <c r="B13" i="6"/>
  <c r="E13" i="6"/>
  <c r="B3" i="6"/>
  <c r="E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<sst xmlns="http://schemas.openxmlformats.org/spreadsheetml/2006/main" count="24786" uniqueCount="8365">
  <si>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</si>
  <si>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</si>
  <si>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</si>
  <si>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</si>
  <si>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</si>
  <si>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</si>
  <si>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</si>
  <si>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</si>
  <si>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</si>
  <si>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</si>
  <si>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</si>
  <si>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</si>
  <si>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</si>
  <si>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</si>
  <si>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</si>
  <si>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</si>
  <si>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</si>
  <si>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</si>
  <si>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</si>
  <si>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</si>
  <si>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</si>
  <si>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</si>
  <si>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</si>
  <si>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</si>
  <si>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</si>
  <si>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</si>
  <si>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</si>
  <si>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</si>
  <si>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</si>
  <si>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</si>
  <si>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</si>
  <si>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</si>
  <si>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</si>
  <si>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</si>
  <si>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</si>
  <si>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</si>
  <si>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</si>
  <si>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</si>
  <si>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</si>
  <si>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</si>
  <si>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</si>
  <si>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</si>
  <si>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</si>
  <si>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</si>
  <si>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</si>
  <si>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</si>
  <si>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</si>
  <si>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</si>
  <si>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</si>
  <si>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</si>
  <si>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</si>
  <si>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</si>
  <si>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</si>
  <si>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</si>
  <si>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</si>
  <si>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</si>
  <si>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</si>
  <si>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</si>
  <si>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</si>
  <si>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</si>
  <si>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</si>
  <si>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</si>
  <si>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</si>
  <si>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</si>
  <si>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</si>
  <si>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</si>
  <si>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</si>
  <si>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</si>
  <si>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</si>
  <si>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</si>
  <si>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</si>
  <si>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</si>
  <si>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</si>
  <si>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</si>
  <si>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</si>
  <si>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</si>
  <si>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</si>
  <si>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</si>
  <si>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</si>
  <si>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</si>
  <si>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</si>
  <si>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</si>
  <si>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</si>
  <si>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</si>
  <si>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</si>
  <si>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</si>
  <si>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</si>
  <si>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</si>
  <si>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</si>
  <si>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</si>
  <si>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</si>
  <si>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</si>
  <si>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</si>
  <si>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</si>
  <si>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</si>
  <si>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</si>
  <si>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</si>
  <si>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</si>
  <si>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</si>
  <si>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</si>
  <si>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</si>
  <si>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</si>
  <si>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</si>
  <si>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</si>
  <si>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</si>
  <si>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</si>
  <si>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</si>
  <si>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</si>
  <si>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</si>
  <si>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</si>
  <si>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</si>
  <si>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</si>
  <si>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</si>
  <si>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</si>
  <si>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</si>
  <si>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</si>
  <si>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</si>
  <si>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</si>
  <si>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</si>
  <si>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</si>
  <si>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</si>
  <si>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</si>
  <si>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</si>
  <si>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</si>
  <si>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</si>
  <si>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</si>
  <si>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</si>
  <si>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</si>
  <si>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</si>
  <si>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</si>
  <si>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</si>
  <si>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</si>
  <si>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</si>
  <si>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</si>
  <si>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</si>
  <si>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</si>
  <si>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</si>
  <si>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</si>
  <si>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</si>
  <si>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</si>
  <si>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</si>
  <si>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</si>
  <si>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</si>
  <si>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</si>
  <si>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</si>
  <si>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</si>
  <si>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</si>
  <si>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</si>
  <si>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</si>
  <si>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</si>
  <si>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</si>
  <si>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</si>
  <si>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</si>
  <si>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</si>
  <si>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</si>
  <si>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</si>
  <si>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</si>
  <si>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</si>
  <si>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</si>
  <si>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</si>
  <si>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</si>
  <si>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</si>
  <si>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</si>
  <si>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</si>
  <si>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</si>
  <si>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</si>
  <si>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</si>
  <si>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</si>
  <si>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</si>
  <si>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</si>
  <si>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</si>
  <si>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</si>
  <si>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</si>
  <si>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</si>
  <si>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</si>
  <si>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</si>
  <si>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</si>
  <si>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</si>
  <si>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</si>
  <si>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</si>
  <si>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</si>
  <si>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</si>
  <si>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</si>
  <si>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</si>
  <si>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</si>
  <si>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</si>
  <si>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</si>
  <si>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</si>
  <si>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</si>
  <si>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</si>
  <si>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</si>
  <si>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</si>
  <si>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</si>
  <si>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</si>
  <si>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</si>
  <si>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</si>
  <si>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</si>
  <si>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</si>
  <si>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</si>
  <si>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</si>
  <si>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</si>
  <si>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</si>
  <si>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</si>
  <si>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</si>
  <si>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</si>
  <si>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</si>
  <si>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</si>
  <si>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</si>
  <si>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</si>
  <si>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</si>
  <si>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</si>
  <si>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</si>
  <si>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</si>
  <si>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</si>
  <si>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</si>
  <si>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</si>
  <si>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</si>
  <si>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</si>
  <si>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</si>
  <si>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</si>
  <si>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</si>
  <si>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</si>
  <si>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</si>
  <si>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</si>
  <si>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</si>
  <si>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</si>
  <si>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</si>
  <si>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</si>
  <si>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</si>
  <si>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</si>
  <si>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</si>
  <si>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</si>
  <si>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</si>
  <si>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</si>
  <si>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</si>
  <si>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</si>
  <si>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</si>
  <si>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</si>
  <si>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</si>
  <si>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</si>
  <si>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</si>
  <si>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</si>
  <si>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</si>
  <si>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</si>
  <si>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</si>
  <si>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</si>
  <si>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</si>
  <si>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</si>
  <si>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</si>
  <si>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</si>
  <si>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</si>
  <si>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</si>
  <si>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</si>
  <si>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</si>
  <si>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</si>
  <si>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</si>
  <si>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</si>
  <si>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</si>
  <si>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</si>
  <si>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</si>
  <si>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</si>
  <si>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</si>
  <si>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</si>
  <si>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</si>
  <si>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</si>
  <si>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</si>
  <si>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</si>
  <si>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</si>
  <si>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</si>
  <si>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</si>
  <si>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</si>
  <si>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</si>
  <si>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</si>
  <si>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</si>
  <si>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</si>
  <si>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</si>
  <si>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</si>
  <si>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</si>
  <si>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</si>
  <si>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</si>
  <si>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</si>
  <si>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</si>
  <si>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</si>
  <si>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</si>
  <si>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</si>
  <si>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</si>
  <si>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</si>
  <si>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</si>
  <si>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</si>
  <si>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</si>
  <si>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</si>
  <si>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</si>
  <si>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</si>
  <si>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</si>
  <si>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</si>
  <si>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</si>
  <si>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</si>
  <si>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</si>
  <si>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</si>
  <si>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</si>
  <si>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</si>
  <si>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</si>
  <si>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</si>
  <si>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</si>
  <si>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</si>
  <si>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</si>
  <si>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</si>
  <si>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</si>
  <si>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</si>
  <si>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</si>
  <si>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</si>
  <si>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</si>
  <si>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</si>
  <si>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</si>
  <si>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</si>
  <si>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</si>
  <si>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</si>
  <si>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</si>
  <si>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</si>
  <si>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</si>
  <si>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</si>
  <si>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</si>
  <si>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</si>
  <si>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</si>
  <si>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</si>
  <si>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</si>
  <si>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</si>
  <si>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</si>
  <si>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</si>
  <si>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</si>
  <si>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</si>
  <si>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</si>
  <si>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</si>
  <si>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</si>
  <si>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</si>
  <si>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</si>
  <si>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</si>
  <si>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</si>
  <si>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</si>
  <si>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</si>
  <si>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</si>
  <si>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</si>
  <si>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</si>
  <si>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</si>
  <si>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</si>
  <si>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</si>
  <si>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</si>
  <si>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</si>
  <si>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</si>
  <si>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</si>
  <si>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</si>
  <si>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</si>
  <si>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</si>
  <si>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</si>
  <si>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</si>
  <si>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</si>
  <si>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</si>
  <si>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</si>
  <si>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</si>
  <si>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</si>
  <si>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</si>
  <si>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</si>
  <si>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</si>
  <si>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</si>
  <si>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</si>
  <si>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</si>
  <si>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</si>
  <si>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</si>
  <si>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</si>
  <si>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</si>
  <si>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</si>
  <si>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</si>
  <si>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</si>
  <si>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</si>
  <si>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</si>
  <si>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</si>
  <si>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</si>
  <si>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</si>
  <si>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</si>
  <si>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</si>
  <si>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</si>
  <si>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</si>
  <si>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</si>
  <si>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</si>
  <si>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</si>
  <si>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</si>
  <si>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</si>
  <si>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</si>
  <si>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</si>
  <si>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</si>
  <si>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</si>
  <si>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</si>
  <si>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</si>
  <si>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</si>
  <si>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</si>
  <si>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</si>
  <si>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</si>
  <si>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</si>
  <si>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</si>
  <si>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</si>
  <si>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</si>
  <si>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</si>
  <si>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</si>
  <si>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</si>
  <si>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</si>
  <si>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</si>
  <si>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</si>
  <si>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</si>
  <si>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</si>
  <si>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</si>
  <si>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</si>
  <si>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</si>
  <si>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</si>
  <si>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</si>
  <si>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</si>
  <si>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</si>
  <si>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</si>
  <si>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</si>
  <si>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</si>
  <si>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</si>
  <si>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</si>
  <si>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</si>
  <si>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</si>
  <si>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</si>
  <si>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</si>
  <si>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</si>
  <si>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</si>
  <si>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</si>
  <si>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</si>
  <si>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</si>
  <si>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</si>
  <si>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</si>
  <si>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</si>
  <si>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</si>
  <si>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</si>
  <si>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</si>
  <si>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</si>
  <si>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</si>
  <si>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</si>
  <si>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</si>
  <si>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</si>
  <si>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</si>
  <si>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</si>
  <si>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</si>
  <si>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</si>
  <si>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</si>
  <si>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</si>
  <si>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</si>
  <si>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</si>
  <si>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</si>
  <si>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</si>
  <si>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</si>
  <si>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</si>
  <si>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</si>
  <si>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</si>
  <si>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</si>
  <si>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</si>
  <si>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</si>
  <si>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</si>
  <si>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</si>
  <si>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</si>
  <si>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</si>
  <si>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</si>
  <si>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</si>
  <si>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</si>
  <si>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</si>
  <si>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</si>
  <si>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</si>
  <si>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</si>
  <si>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</si>
  <si>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</si>
  <si>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</si>
  <si>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</si>
  <si>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</si>
  <si>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</si>
  <si>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</si>
  <si>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</si>
  <si>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</si>
  <si>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</si>
  <si>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</si>
  <si>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</si>
  <si>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</si>
  <si>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</si>
  <si>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</si>
  <si>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</si>
  <si>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</si>
  <si>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</si>
  <si>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</si>
  <si>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</si>
  <si>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</si>
  <si>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</si>
  <si>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</si>
  <si>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</si>
  <si>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</si>
  <si>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</si>
  <si>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</si>
  <si>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</si>
  <si>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</si>
  <si>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</si>
  <si>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</si>
  <si>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</si>
  <si>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</si>
  <si>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</si>
  <si>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</si>
  <si>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</si>
  <si>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</si>
  <si>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</si>
  <si>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</si>
  <si>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</si>
  <si>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</si>
  <si>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</si>
  <si>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</si>
  <si>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</si>
  <si>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</si>
  <si>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</si>
  <si>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</si>
  <si>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</si>
  <si>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</si>
  <si>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</si>
  <si>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</si>
  <si>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</si>
  <si>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</si>
  <si>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</si>
  <si>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</si>
  <si>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</si>
  <si>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</si>
  <si>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</si>
  <si>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</si>
  <si>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</si>
  <si>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</si>
  <si>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</si>
  <si>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</si>
  <si>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</si>
  <si>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</si>
  <si>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</si>
  <si>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</si>
  <si>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</si>
  <si>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</si>
  <si>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</si>
  <si>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</si>
  <si>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</si>
  <si>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</si>
  <si>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</si>
  <si>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</si>
  <si>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</si>
  <si>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</si>
  <si>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</si>
  <si>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</si>
  <si>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</si>
  <si>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</si>
  <si>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</si>
  <si>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</si>
  <si>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</si>
  <si>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</si>
  <si>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</si>
  <si>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</si>
  <si>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</si>
  <si>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</si>
  <si>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</si>
  <si>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</si>
  <si>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</si>
  <si>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</si>
  <si>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</si>
  <si>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</si>
  <si>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</si>
  <si>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</si>
  <si>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</si>
  <si>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</si>
  <si>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</si>
  <si>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</si>
  <si>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</si>
  <si>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</si>
  <si>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</si>
  <si>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</si>
  <si>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</si>
  <si>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</si>
  <si>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</si>
  <si>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</si>
  <si>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</si>
  <si>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</si>
  <si>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</si>
  <si>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</si>
  <si>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</si>
  <si>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</si>
  <si>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</si>
  <si>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</si>
  <si>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</si>
  <si>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</si>
  <si>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</si>
  <si>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</si>
  <si>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</si>
  <si>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</si>
  <si>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</si>
  <si>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</si>
  <si>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</si>
  <si>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</si>
  <si>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</si>
  <si>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</si>
  <si>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</si>
  <si>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</si>
  <si>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</si>
  <si>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</si>
  <si>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</si>
  <si>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</si>
  <si>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</si>
  <si>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</si>
  <si>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</si>
  <si>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</si>
  <si>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</si>
  <si>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</si>
  <si>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</si>
  <si>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</si>
  <si>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</si>
  <si>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</si>
  <si>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</si>
  <si>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</si>
  <si>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</si>
  <si>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</si>
  <si>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</si>
  <si>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</si>
  <si>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</si>
  <si>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</si>
  <si>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</si>
  <si>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</si>
  <si>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</si>
  <si>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</si>
  <si>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</si>
  <si>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</si>
  <si>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</si>
  <si>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</si>
  <si>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</si>
  <si>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</si>
  <si>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</si>
  <si>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</si>
  <si>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</si>
  <si>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</si>
  <si>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</si>
  <si>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</si>
  <si>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</si>
  <si>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</si>
  <si>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</si>
  <si>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</si>
  <si>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</si>
  <si>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</si>
  <si>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</si>
  <si>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</si>
  <si>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</si>
  <si>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</si>
  <si>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</si>
  <si>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</si>
  <si>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</si>
  <si>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</si>
  <si>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</si>
  <si>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</si>
  <si>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</si>
  <si>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</si>
  <si>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</si>
  <si>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</si>
  <si>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</si>
  <si>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</si>
  <si>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</si>
  <si>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</si>
  <si>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</si>
  <si>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</si>
  <si>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</si>
  <si>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</si>
  <si>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</si>
  <si>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</si>
  <si>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</si>
  <si>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</si>
  <si>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</si>
  <si>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</si>
  <si>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</si>
  <si>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</si>
  <si>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</si>
  <si>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</si>
  <si>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</si>
  <si>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</si>
  <si>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</si>
  <si>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</si>
  <si>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</si>
  <si>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</si>
  <si>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</si>
  <si>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</si>
  <si>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</si>
  <si>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</si>
  <si>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</si>
  <si>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</si>
  <si>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</si>
  <si>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</si>
  <si>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</si>
  <si>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</si>
  <si>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</si>
  <si>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</si>
  <si>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</si>
  <si>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</si>
  <si>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</si>
  <si>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</si>
  <si>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</si>
  <si>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</si>
  <si>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</si>
  <si>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</si>
  <si>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</si>
  <si>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</si>
  <si>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</si>
  <si>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</si>
  <si>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</si>
  <si>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</si>
  <si>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</si>
  <si>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</si>
  <si>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</si>
  <si>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</si>
  <si>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</si>
  <si>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</si>
  <si>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</si>
  <si>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</si>
  <si>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</si>
  <si>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</si>
  <si>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</si>
  <si>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</si>
  <si>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</si>
  <si>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</si>
  <si>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</si>
  <si>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</si>
  <si>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</si>
  <si>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</si>
  <si>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</si>
  <si>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</si>
  <si>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</si>
  <si>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</si>
  <si>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</si>
  <si>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</si>
  <si>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</si>
  <si>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</si>
  <si>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</si>
  <si>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</si>
  <si>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</si>
  <si>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</si>
  <si>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</si>
  <si>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</si>
  <si>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</si>
  <si>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</si>
  <si>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</si>
  <si>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</si>
  <si>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</si>
  <si>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</si>
  <si>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</si>
  <si>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</si>
  <si>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</si>
  <si>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</si>
  <si>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</si>
  <si>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</si>
  <si>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</si>
  <si>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</si>
  <si>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</si>
  <si>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</si>
  <si>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</si>
  <si>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</si>
  <si>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</si>
  <si>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</si>
  <si>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</si>
  <si>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</si>
  <si>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</si>
  <si>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</si>
  <si>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</si>
  <si>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</si>
  <si>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</si>
  <si>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</si>
  <si>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</si>
  <si>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</si>
  <si>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</si>
  <si>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</si>
  <si>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</si>
  <si>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</si>
  <si>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</si>
  <si>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</si>
  <si>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</si>
  <si>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</si>
  <si>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</si>
  <si>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</si>
  <si>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</si>
  <si>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</si>
  <si>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</si>
  <si>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</si>
  <si>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</si>
  <si>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</si>
  <si>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</si>
  <si>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</si>
  <si>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</si>
  <si>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</si>
  <si>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</si>
  <si>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</si>
  <si>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</si>
  <si>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</si>
  <si>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</si>
  <si>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</si>
  <si>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</si>
  <si>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</si>
  <si>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</si>
  <si>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</si>
  <si>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</si>
  <si>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</si>
  <si>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</si>
  <si>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</si>
  <si>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</si>
  <si>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</si>
  <si>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</si>
  <si>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</si>
  <si>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</si>
  <si>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</si>
  <si>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</si>
  <si>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</si>
  <si>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</si>
  <si>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</si>
  <si>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</si>
  <si>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</si>
  <si>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</si>
  <si>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</si>
  <si>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</si>
  <si>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</si>
  <si>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</si>
  <si>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</si>
  <si>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</si>
  <si>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</si>
  <si>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</si>
  <si>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</si>
  <si>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</si>
  <si>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</si>
  <si>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</si>
  <si>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</si>
  <si>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</si>
  <si>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</si>
  <si>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</si>
  <si>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</si>
  <si>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</si>
  <si>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</si>
  <si>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</si>
  <si>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</si>
  <si>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</si>
  <si>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</si>
  <si>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</si>
  <si>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</si>
  <si>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</si>
  <si>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</si>
  <si>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</si>
  <si>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</si>
  <si>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</si>
  <si>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</si>
  <si>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</si>
  <si>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</si>
  <si>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</si>
  <si>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</si>
  <si>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</si>
  <si>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</si>
  <si>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</si>
  <si>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</si>
  <si>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</si>
  <si>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</si>
  <si>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</si>
  <si>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</si>
  <si>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</si>
  <si>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</si>
  <si>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</si>
  <si>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</si>
  <si>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</si>
  <si>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</si>
  <si>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</si>
  <si>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</si>
  <si>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</si>
  <si>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</si>
  <si>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</si>
  <si>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</si>
  <si>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</si>
  <si>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</si>
  <si>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</si>
  <si>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</si>
  <si>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</si>
  <si>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</si>
  <si>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</si>
  <si>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</si>
  <si>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</si>
  <si>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</si>
  <si>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</si>
  <si>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</si>
  <si>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</si>
  <si>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</si>
  <si>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</si>
  <si>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</si>
  <si>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</si>
  <si>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</si>
  <si>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</si>
  <si>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</si>
  <si>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</si>
  <si>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</si>
  <si>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</si>
  <si>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</si>
  <si>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</si>
  <si>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</si>
  <si>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</si>
  <si>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</si>
  <si>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</si>
  <si>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</si>
  <si>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</si>
  <si>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</si>
  <si>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</si>
  <si>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</si>
  <si>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</si>
  <si>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</si>
  <si>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</si>
  <si>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</si>
  <si>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</si>
  <si>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</si>
  <si>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</si>
  <si>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</si>
  <si>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</si>
  <si>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</si>
  <si>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</si>
  <si>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</si>
  <si>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</si>
  <si>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</si>
  <si>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</si>
  <si>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</si>
  <si>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</si>
  <si>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</si>
  <si>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</si>
  <si>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</si>
  <si>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</si>
  <si>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</si>
  <si>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</si>
  <si>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</si>
  <si>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</si>
  <si>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</si>
  <si>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</si>
  <si>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</si>
  <si>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</si>
  <si>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</si>
  <si>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</si>
  <si>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</si>
  <si>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</si>
  <si>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</si>
  <si>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</si>
  <si>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</si>
  <si>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</si>
  <si>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</si>
  <si>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</si>
  <si>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</si>
  <si>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</si>
  <si>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</si>
  <si>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</si>
  <si>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</si>
  <si>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</si>
  <si>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</si>
  <si>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</si>
  <si>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</si>
  <si>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</si>
  <si>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</si>
  <si>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</si>
  <si>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</si>
  <si>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</si>
  <si>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</si>
  <si>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</si>
  <si>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</si>
  <si>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</si>
  <si>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</si>
  <si>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</si>
  <si>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</si>
  <si>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</si>
  <si>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</si>
  <si>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</si>
  <si>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</si>
  <si>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</si>
  <si>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</si>
  <si>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</si>
  <si>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</si>
  <si>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</si>
  <si>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</si>
  <si>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</si>
  <si>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</si>
  <si>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</si>
  <si>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</si>
  <si>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</si>
  <si>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</si>
  <si>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</si>
  <si>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</si>
  <si>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</si>
  <si>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</si>
  <si>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</si>
  <si>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</si>
  <si>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</si>
  <si>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</si>
  <si>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</si>
  <si>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</si>
  <si>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</si>
  <si>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</si>
  <si>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</si>
  <si>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</si>
  <si>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</si>
  <si>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</si>
  <si>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</si>
  <si>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</si>
  <si>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</si>
  <si>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</si>
  <si>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</si>
  <si>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</si>
  <si>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</si>
  <si>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</si>
  <si>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</si>
  <si>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</si>
  <si>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</si>
  <si>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</si>
  <si>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</si>
  <si>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</si>
  <si>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</si>
  <si>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</si>
  <si>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</si>
  <si>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</si>
  <si>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</si>
  <si>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</si>
  <si>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</si>
  <si>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</si>
  <si>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</si>
  <si>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</si>
  <si>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</si>
  <si>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</si>
  <si>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</si>
  <si>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</si>
  <si>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</si>
  <si>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</si>
  <si>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</si>
  <si>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</si>
  <si>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</si>
  <si>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</si>
  <si>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</si>
  <si>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</si>
  <si>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</si>
  <si>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</si>
  <si>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</si>
  <si>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</si>
  <si>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</si>
  <si>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</si>
  <si>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</si>
  <si>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</si>
  <si>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</si>
  <si>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</si>
  <si>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</si>
  <si>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</si>
  <si>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</si>
  <si>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</si>
  <si>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</si>
  <si>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</si>
  <si>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</si>
  <si>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</si>
  <si>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</si>
  <si>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</si>
  <si>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</si>
  <si>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</si>
  <si>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</si>
  <si>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</si>
  <si>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</si>
  <si>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</si>
  <si>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</si>
  <si>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</si>
  <si>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</si>
  <si>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</si>
  <si>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</si>
  <si>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</si>
  <si>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</si>
  <si>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</si>
  <si>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</si>
  <si>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</si>
  <si>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</si>
  <si>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</si>
  <si>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</si>
  <si>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</si>
  <si>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</si>
  <si>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</si>
  <si>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</si>
  <si>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</si>
  <si>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</si>
  <si>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</si>
  <si>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</si>
  <si>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</si>
  <si>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</si>
  <si>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</si>
  <si>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</si>
  <si>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</si>
  <si>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</si>
  <si>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</si>
  <si>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</si>
  <si>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</si>
  <si>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</si>
  <si>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</si>
  <si>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</si>
  <si>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</si>
  <si>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</si>
  <si>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</si>
  <si>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</si>
  <si>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</si>
  <si>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</si>
  <si>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</si>
  <si>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</si>
  <si>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</si>
  <si>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</si>
  <si>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</si>
  <si>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</si>
  <si>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</si>
  <si>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</si>
  <si>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</si>
  <si>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</si>
  <si>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</si>
  <si>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</si>
  <si>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</si>
  <si>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</si>
  <si>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</si>
  <si>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</si>
  <si>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</si>
  <si>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</si>
  <si>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</si>
  <si>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</si>
  <si>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</si>
  <si>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</si>
  <si>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</si>
  <si>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</si>
  <si>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</si>
  <si>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</si>
  <si>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</si>
  <si>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</si>
  <si>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</si>
  <si>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</si>
  <si>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</si>
  <si>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</si>
  <si>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</si>
  <si>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</si>
  <si>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</si>
  <si>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</si>
  <si>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</si>
  <si>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</si>
  <si>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</si>
  <si>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</si>
  <si>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</si>
  <si>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</si>
  <si>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</si>
  <si>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</si>
  <si>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</si>
  <si>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</si>
  <si>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</si>
  <si>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</si>
  <si>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</si>
  <si>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</si>
  <si>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</si>
  <si>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</si>
  <si>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</si>
  <si>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</si>
  <si>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</si>
  <si>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</si>
  <si>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</si>
  <si>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</si>
  <si>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</si>
  <si>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</si>
  <si>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</si>
  <si>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</si>
  <si>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</si>
  <si>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</si>
  <si>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</si>
  <si>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</si>
  <si>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</si>
  <si>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</si>
  <si>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</si>
  <si>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</si>
  <si>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</si>
  <si>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</si>
  <si>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</si>
  <si>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</si>
  <si>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</si>
  <si>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</si>
  <si>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</si>
  <si>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</si>
  <si>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</si>
  <si>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</si>
  <si>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</si>
  <si>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</si>
  <si>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</si>
  <si>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</si>
  <si>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</si>
  <si>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</si>
  <si>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</si>
  <si>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</si>
  <si>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</si>
  <si>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</si>
  <si>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</si>
  <si>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</si>
  <si>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</si>
  <si>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</si>
  <si>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</si>
  <si>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</si>
  <si>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</si>
  <si>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</si>
  <si>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</si>
  <si>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</si>
  <si>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</si>
  <si>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</si>
  <si>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</si>
  <si>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</si>
  <si>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</si>
  <si>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</si>
  <si>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</si>
  <si>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</si>
  <si>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</si>
  <si>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</si>
  <si>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</si>
  <si>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</si>
  <si>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</si>
  <si>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</si>
  <si>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</si>
  <si>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</si>
  <si>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</si>
  <si>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</si>
  <si>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</si>
  <si>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</si>
  <si>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</si>
  <si>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</si>
  <si>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</si>
  <si>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</si>
  <si>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</si>
  <si>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</si>
  <si>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</si>
  <si>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</si>
  <si>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</si>
  <si>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</si>
  <si>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</si>
  <si>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</si>
  <si>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</si>
  <si>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</si>
  <si>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</si>
  <si>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</si>
  <si>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</si>
  <si>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</si>
  <si>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</si>
  <si>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</si>
  <si>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</si>
  <si>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</si>
  <si>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</si>
  <si>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</si>
  <si>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</si>
  <si>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</si>
  <si>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</si>
  <si>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</si>
  <si>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</si>
  <si>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</si>
  <si>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</si>
  <si>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</si>
  <si>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</si>
  <si>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</si>
  <si>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</si>
  <si>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</si>
  <si>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</si>
  <si>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</si>
  <si>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</si>
  <si>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</si>
  <si>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</si>
  <si>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</si>
  <si>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</si>
  <si>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</si>
  <si>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</si>
  <si>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</si>
  <si>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</si>
  <si>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</si>
  <si>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</si>
  <si>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</si>
  <si>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</si>
  <si>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</si>
  <si>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</si>
  <si>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</si>
  <si>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</si>
  <si>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</si>
  <si>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</si>
  <si>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</si>
  <si>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</si>
  <si>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</si>
  <si>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</si>
  <si>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</si>
  <si>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</si>
  <si>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</si>
  <si>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</si>
  <si>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</si>
  <si>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</si>
  <si>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</si>
  <si>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</si>
  <si>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</si>
  <si>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</si>
  <si>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</si>
  <si>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</si>
  <si>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</si>
  <si>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</si>
  <si>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</si>
  <si>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</si>
  <si>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</si>
  <si>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</si>
  <si>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</si>
  <si>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</si>
  <si>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</si>
  <si>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</si>
  <si>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</si>
  <si>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</si>
  <si>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</si>
  <si>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</si>
  <si>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</si>
  <si>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</si>
  <si>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</si>
  <si>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</si>
  <si>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</si>
  <si>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</si>
  <si>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</si>
  <si>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</si>
  <si>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</si>
  <si>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</si>
  <si>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</si>
  <si>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</si>
  <si>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</si>
  <si>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</si>
  <si>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</si>
  <si>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</si>
  <si>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</si>
  <si>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</si>
  <si>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</si>
  <si>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</si>
  <si>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</si>
  <si>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</si>
  <si>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</si>
  <si>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</si>
  <si>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</si>
  <si>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</si>
  <si>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</si>
  <si>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</si>
  <si>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</si>
  <si>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</si>
  <si>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</si>
  <si>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</si>
  <si>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</si>
  <si>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</si>
  <si>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</si>
  <si>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</si>
  <si>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</si>
  <si>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</si>
  <si>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</si>
  <si>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</si>
  <si>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</si>
  <si>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</si>
  <si>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</si>
  <si>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</si>
  <si>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</si>
  <si>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</si>
  <si>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</si>
  <si>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</si>
  <si>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</si>
  <si>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</si>
  <si>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</si>
  <si>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</si>
  <si>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</si>
  <si>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</si>
  <si>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</si>
  <si>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</si>
  <si>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</si>
  <si>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</si>
  <si>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</si>
  <si>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</si>
  <si>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</si>
  <si>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</si>
  <si>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</si>
  <si>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</si>
  <si>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</si>
  <si>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</si>
  <si>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</si>
  <si>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</si>
  <si>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</si>
  <si>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</si>
  <si>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</si>
  <si>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</si>
  <si>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</si>
  <si>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</si>
  <si>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</si>
  <si>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</si>
  <si>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</si>
  <si>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</si>
  <si>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</si>
  <si>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</si>
  <si>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</si>
  <si>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</si>
  <si>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</si>
  <si>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</si>
  <si>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</si>
  <si>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</si>
  <si>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</si>
  <si>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</si>
  <si>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</si>
  <si>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</si>
  <si>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</si>
  <si>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</si>
  <si>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</si>
  <si>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</si>
  <si>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</si>
  <si>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</si>
  <si>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</si>
  <si>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</si>
  <si>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</si>
  <si>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</si>
  <si>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</si>
  <si>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</si>
  <si>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</si>
  <si>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</si>
  <si>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</si>
  <si>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</si>
  <si>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</si>
  <si>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</si>
  <si>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</si>
  <si>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</si>
  <si>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</si>
  <si>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</si>
  <si>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</si>
  <si>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</si>
  <si>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</si>
  <si>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</si>
  <si>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</si>
  <si>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</si>
  <si>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</si>
  <si>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</si>
  <si>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</si>
  <si>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</si>
  <si>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</si>
  <si>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</si>
  <si>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</si>
  <si>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</si>
  <si>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</si>
  <si>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</si>
  <si>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</si>
  <si>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</si>
  <si>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</si>
  <si>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</si>
  <si>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</si>
  <si>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</si>
  <si>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</si>
  <si>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</si>
  <si>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</si>
  <si>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</si>
  <si>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</si>
  <si>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</si>
  <si>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</si>
  <si>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</si>
  <si>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</si>
  <si>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</si>
  <si>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</si>
  <si>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</si>
  <si>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</si>
  <si>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</si>
  <si>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</si>
  <si>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</si>
  <si>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</si>
  <si>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</si>
  <si>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</si>
  <si>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</si>
  <si>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</si>
  <si>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</si>
  <si>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</si>
  <si>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</si>
  <si>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</si>
  <si>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</si>
  <si>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</si>
  <si>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</si>
  <si>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</si>
  <si>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</si>
  <si>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</si>
  <si>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</si>
  <si>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</si>
  <si>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</si>
  <si>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</si>
  <si>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</si>
  <si>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</si>
  <si>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</si>
  <si>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</si>
  <si>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</si>
  <si>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</si>
  <si>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</si>
  <si>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</si>
  <si>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</si>
  <si>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</si>
  <si>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</si>
  <si>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</si>
  <si>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</si>
  <si>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</si>
  <si>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</si>
  <si>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</si>
  <si>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</si>
  <si>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</si>
  <si>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</si>
  <si>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</si>
  <si>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</si>
  <si>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</si>
  <si>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</si>
  <si>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</si>
  <si>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</si>
  <si>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</si>
  <si>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</si>
  <si>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</si>
  <si>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</si>
  <si>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</si>
  <si>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</si>
  <si>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</si>
  <si>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</si>
  <si>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</si>
  <si>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</si>
  <si>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</si>
  <si>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</si>
  <si>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</si>
  <si>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</si>
  <si>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</si>
  <si>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</si>
  <si>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</si>
  <si>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</si>
  <si>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</si>
  <si>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</si>
  <si>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</si>
  <si>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</si>
  <si>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</si>
  <si>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</si>
  <si>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</si>
  <si>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</si>
  <si>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</si>
  <si>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</si>
  <si>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</si>
  <si>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</si>
  <si>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</si>
  <si>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</si>
  <si>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</si>
  <si>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</si>
  <si>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</si>
  <si>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</si>
  <si>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</si>
  <si>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</si>
  <si>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</si>
  <si>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</si>
  <si>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</si>
  <si>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</si>
  <si>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</si>
  <si>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</si>
  <si>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</si>
  <si>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</si>
  <si>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</si>
  <si>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</si>
  <si>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</si>
  <si>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</si>
  <si>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</si>
  <si>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</si>
  <si>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</si>
  <si>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</si>
  <si>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</si>
  <si>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</si>
  <si>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</si>
  <si>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</si>
  <si>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</si>
  <si>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</si>
  <si>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</si>
  <si>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</si>
  <si>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</si>
  <si>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</si>
  <si>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</si>
  <si>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</si>
  <si>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</si>
  <si>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</si>
  <si>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</si>
  <si>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</si>
  <si>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</si>
  <si>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</si>
  <si>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</si>
  <si>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</si>
  <si>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</si>
  <si>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</si>
  <si>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</si>
  <si>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</si>
  <si>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</si>
  <si>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</si>
  <si>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</si>
  <si>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</si>
  <si>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</si>
  <si>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</si>
  <si>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</si>
  <si>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</si>
  <si>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</si>
  <si>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</si>
  <si>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</si>
  <si>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</si>
  <si>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</si>
  <si>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</si>
  <si>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</si>
  <si>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</si>
  <si>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</si>
  <si>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</si>
  <si>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</si>
  <si>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</si>
  <si>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</si>
  <si>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</si>
  <si>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</si>
  <si>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</si>
  <si>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</si>
  <si>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</si>
  <si>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</si>
  <si>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</si>
  <si>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</si>
  <si>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</si>
  <si>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</si>
  <si>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</si>
  <si>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</si>
  <si>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</si>
  <si>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</si>
  <si>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</si>
  <si>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</si>
  <si>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</si>
  <si>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</si>
  <si>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</si>
  <si>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</si>
  <si>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</si>
  <si>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</si>
  <si>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</si>
  <si>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</si>
  <si>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</si>
  <si>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</si>
  <si>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</si>
  <si>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</si>
  <si>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</si>
  <si>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</si>
  <si>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</si>
  <si>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</si>
  <si>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</si>
  <si>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</si>
  <si>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</si>
  <si>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</si>
  <si>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</si>
  <si>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</si>
  <si>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</si>
  <si>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</si>
  <si>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</si>
  <si>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</si>
  <si>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</si>
  <si>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</si>
  <si>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</si>
  <si>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</si>
  <si>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</si>
  <si>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</si>
  <si>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</si>
  <si>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</si>
  <si>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</si>
  <si>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</si>
  <si>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</si>
  <si>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</si>
  <si>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</si>
  <si>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</si>
  <si>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</si>
  <si>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</si>
  <si>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</si>
  <si>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</si>
  <si>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</si>
  <si>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</si>
  <si>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</si>
  <si>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</si>
  <si>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</si>
  <si>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</si>
  <si>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</si>
  <si>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</si>
  <si>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</si>
  <si>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</si>
  <si>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</si>
  <si>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</si>
  <si>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</si>
  <si>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</si>
  <si>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</si>
  <si>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</si>
  <si>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</si>
  <si>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</si>
  <si>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</si>
  <si>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</si>
  <si>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</si>
  <si>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</si>
  <si>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</si>
  <si>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</si>
  <si>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</si>
  <si>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</si>
  <si>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</si>
  <si>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</si>
  <si>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</si>
  <si>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</si>
  <si>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</si>
  <si>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</si>
  <si>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</si>
  <si>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</si>
  <si>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</si>
  <si>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</si>
  <si>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</si>
  <si>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</si>
  <si>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</si>
  <si>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</si>
  <si>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</si>
  <si>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</si>
  <si>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</si>
  <si>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</si>
  <si>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</si>
  <si>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</si>
  <si>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</si>
  <si>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</si>
  <si>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</si>
  <si>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</si>
  <si>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</si>
  <si>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</si>
  <si>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</si>
  <si>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</si>
  <si>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</si>
  <si>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</si>
  <si>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</si>
  <si>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</si>
  <si>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</si>
  <si>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</si>
  <si>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</si>
  <si>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</si>
  <si>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</si>
  <si>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</si>
  <si>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</si>
  <si>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</si>
  <si>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</si>
  <si>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</si>
  <si>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</si>
  <si>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</si>
  <si>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</si>
  <si>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</si>
  <si>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</si>
  <si>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</si>
  <si>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</si>
  <si>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</si>
  <si>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</si>
  <si>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</si>
  <si>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</si>
  <si>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</si>
  <si>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</si>
  <si>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</si>
  <si>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</si>
  <si>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</si>
  <si>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</si>
  <si>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</si>
  <si>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</si>
  <si>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</si>
  <si>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</si>
  <si>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</si>
  <si>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</si>
  <si>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</si>
  <si>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</si>
  <si>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</si>
  <si>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</si>
  <si>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</si>
  <si>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</si>
  <si>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</si>
  <si>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</si>
  <si>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</si>
  <si>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</si>
  <si>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</si>
  <si>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</si>
  <si>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</si>
  <si>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</si>
  <si>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</si>
  <si>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</si>
  <si>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</si>
  <si>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</si>
  <si>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</si>
  <si>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</si>
  <si>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</si>
  <si>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</si>
  <si>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</si>
  <si>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</si>
  <si>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</si>
  <si>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</si>
  <si>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</si>
  <si>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</si>
  <si>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</si>
  <si>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</si>
  <si>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</si>
  <si>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</si>
  <si>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</si>
  <si>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</si>
  <si>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</si>
  <si>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</si>
  <si>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</si>
  <si>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</si>
  <si>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</si>
  <si>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</si>
  <si>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</si>
  <si>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</si>
  <si>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</si>
  <si>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</si>
  <si>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</si>
  <si>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</si>
  <si>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</si>
  <si>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</si>
  <si>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</si>
  <si>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</si>
  <si>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</si>
  <si>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</si>
  <si>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</si>
  <si>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</si>
  <si>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</si>
  <si>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</si>
  <si>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</si>
  <si>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</si>
  <si>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</si>
  <si>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</si>
  <si>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</si>
  <si>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</si>
  <si>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</si>
  <si>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</si>
  <si>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</si>
  <si>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</si>
  <si>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</si>
  <si>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</si>
  <si>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</si>
  <si>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</si>
  <si>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</si>
  <si>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</si>
  <si>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</si>
  <si>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</si>
  <si>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</si>
  <si>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</si>
  <si>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</si>
  <si>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</si>
  <si>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</si>
  <si>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</si>
  <si>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</si>
  <si>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</si>
  <si>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</si>
  <si>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</si>
  <si>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</si>
  <si>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</si>
  <si>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</si>
  <si>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</si>
  <si>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</si>
  <si>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</si>
  <si>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</si>
  <si>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</si>
  <si>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</si>
  <si>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</si>
  <si>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</si>
  <si>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</si>
  <si>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</si>
  <si>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</si>
  <si>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</si>
  <si>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</si>
  <si>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</si>
  <si>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</si>
  <si>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</si>
  <si>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</si>
  <si>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</si>
  <si>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</si>
  <si>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</si>
  <si>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</si>
  <si>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</si>
  <si>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</si>
  <si>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</si>
  <si>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</si>
  <si>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</si>
  <si>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</si>
  <si>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</si>
  <si>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</si>
  <si>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</si>
  <si>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</si>
  <si>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</si>
  <si>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</si>
  <si>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</si>
  <si>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</si>
  <si>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</si>
  <si>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</si>
  <si>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</si>
  <si>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</si>
  <si>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</si>
  <si>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</si>
  <si>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</si>
  <si>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</si>
  <si>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</si>
  <si>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</si>
  <si>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</si>
  <si>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</si>
  <si>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</si>
  <si>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</si>
  <si>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</si>
  <si>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</si>
  <si>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</si>
  <si>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</si>
  <si>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</si>
  <si>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</si>
  <si>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</si>
  <si>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</si>
  <si>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</si>
  <si>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</si>
  <si>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</si>
  <si>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</si>
  <si>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</si>
  <si>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</si>
  <si>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</si>
  <si>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</si>
  <si>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</si>
  <si>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</si>
  <si>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</si>
  <si>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</si>
  <si>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</si>
  <si>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</si>
  <si>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</si>
  <si>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</si>
  <si>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</si>
  <si>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</si>
  <si>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</si>
  <si>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</si>
  <si>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</si>
  <si>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</si>
  <si>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</si>
  <si>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</si>
  <si>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</si>
  <si>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</si>
  <si>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</si>
  <si>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</si>
  <si>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</si>
  <si>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</si>
  <si>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</si>
  <si>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</si>
  <si>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</si>
  <si>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</si>
  <si>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</si>
  <si>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</si>
  <si>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</si>
  <si>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</si>
  <si>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</si>
  <si>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</si>
  <si>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</si>
  <si>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</si>
  <si>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</si>
  <si>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</si>
  <si>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</si>
  <si>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</si>
  <si>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</si>
  <si>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</si>
  <si>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</si>
  <si>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</si>
  <si>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</si>
  <si>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</si>
  <si>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</si>
  <si>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</si>
  <si>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</si>
  <si>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</si>
  <si>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</si>
  <si>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</si>
  <si>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</si>
  <si>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</si>
  <si>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</si>
  <si>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</si>
  <si>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</si>
  <si>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</si>
  <si>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</si>
  <si>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</si>
  <si>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</si>
  <si>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</si>
  <si>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</si>
  <si>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</si>
  <si>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</si>
  <si>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</si>
  <si>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</si>
  <si>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</si>
  <si>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</si>
  <si>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</si>
  <si>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</si>
  <si>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</si>
  <si>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</si>
  <si>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</si>
  <si>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</si>
  <si>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</si>
  <si>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</si>
  <si>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</si>
  <si>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</si>
  <si>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</si>
  <si>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</si>
  <si>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</si>
  <si>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</si>
  <si>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</si>
  <si>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</si>
  <si>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</si>
  <si>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</si>
  <si>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</si>
  <si>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</si>
  <si>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</si>
  <si>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</si>
  <si>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</si>
  <si>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</si>
  <si>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</si>
  <si>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</si>
  <si>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</si>
  <si>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</si>
  <si>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</si>
  <si>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</si>
  <si>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</si>
  <si>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</si>
  <si>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</si>
  <si>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</si>
  <si>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</si>
  <si>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</si>
  <si>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</si>
  <si>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</si>
  <si>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</si>
  <si>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</si>
  <si>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</si>
  <si>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</si>
  <si>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</si>
  <si>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</si>
  <si>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</si>
  <si>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</si>
  <si>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</si>
  <si>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</si>
  <si>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</si>
  <si>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</si>
  <si>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</si>
  <si>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</si>
  <si>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</si>
  <si>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</si>
  <si>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</si>
  <si>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</si>
  <si>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</si>
  <si>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</si>
  <si>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</si>
  <si>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</si>
  <si>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</si>
  <si>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</si>
  <si>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</si>
  <si>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</si>
  <si>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</si>
  <si>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</si>
  <si>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</si>
  <si>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</si>
  <si>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</si>
  <si>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</si>
  <si>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</si>
  <si>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</si>
  <si>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</si>
  <si>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</si>
  <si>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</si>
  <si>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</si>
  <si>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</si>
  <si>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</si>
  <si>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</si>
  <si>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</si>
  <si>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</si>
  <si>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</si>
  <si>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</si>
  <si>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</si>
  <si>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</si>
  <si>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</si>
  <si>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</si>
  <si>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</si>
  <si>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</si>
  <si>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</si>
  <si>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</si>
  <si>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</si>
  <si>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</si>
  <si>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</si>
  <si>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</si>
  <si>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</si>
  <si>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</si>
  <si>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</si>
  <si>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</si>
  <si>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</si>
  <si>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</si>
  <si>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</si>
  <si>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</si>
  <si>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</si>
  <si>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</si>
  <si>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</si>
  <si>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</si>
  <si>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</si>
  <si>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</si>
  <si>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</si>
  <si>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</si>
  <si>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</si>
  <si>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</si>
  <si>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</si>
  <si>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</si>
  <si>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</si>
  <si>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</si>
  <si>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</si>
  <si>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</si>
  <si>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</si>
  <si>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</si>
  <si>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</si>
  <si>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</si>
  <si>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</si>
  <si>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</si>
  <si>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</si>
  <si>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</si>
  <si>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</si>
  <si>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</si>
  <si>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</si>
  <si>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</si>
  <si>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</si>
  <si>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</si>
  <si>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</si>
  <si>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</si>
  <si>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</si>
  <si>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</si>
  <si>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</si>
  <si>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</si>
  <si>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</si>
  <si>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</si>
  <si>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</si>
  <si>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</si>
  <si>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</si>
  <si>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</si>
  <si>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</si>
  <si>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</si>
  <si>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</si>
  <si>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</si>
  <si>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</si>
  <si>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</si>
  <si>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</si>
  <si>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</si>
  <si>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</si>
  <si>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</si>
  <si>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</si>
  <si>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</si>
  <si>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</si>
  <si>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</si>
  <si>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</si>
  <si>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</si>
  <si>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</si>
  <si>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</si>
  <si>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</si>
  <si>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</si>
  <si>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</si>
  <si>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</si>
  <si>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</si>
  <si>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</si>
  <si>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</si>
  <si>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</si>
  <si>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</si>
  <si>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</si>
  <si>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</si>
  <si>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</si>
  <si>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</si>
  <si>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</si>
  <si>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</si>
  <si>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</si>
  <si>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</si>
  <si>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</si>
  <si>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</si>
  <si>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</si>
  <si>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</si>
  <si>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</si>
  <si>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</si>
  <si>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</si>
  <si>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</si>
  <si>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</si>
  <si>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</si>
  <si>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</si>
  <si>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</si>
  <si>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</si>
  <si>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</si>
  <si>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</si>
  <si>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</si>
  <si>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</si>
  <si>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</si>
  <si>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</si>
  <si>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</si>
  <si>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</si>
  <si>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</si>
  <si>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</si>
  <si>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</si>
  <si>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</si>
  <si>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</si>
  <si>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</si>
  <si>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</si>
  <si>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</si>
  <si>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</si>
  <si>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</si>
  <si>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</si>
  <si>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</si>
  <si>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</si>
  <si>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</si>
  <si>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</si>
  <si>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</si>
  <si>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</si>
  <si>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</si>
  <si>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</si>
  <si>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</si>
  <si>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</si>
  <si>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</si>
  <si>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</si>
  <si>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</si>
  <si>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</si>
  <si>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</si>
  <si>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</si>
  <si>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</si>
  <si>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</si>
  <si>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</si>
  <si>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</si>
  <si>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</si>
  <si>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</si>
  <si>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</si>
  <si>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</si>
  <si>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</si>
  <si>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</si>
  <si>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</si>
  <si>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</si>
  <si>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</si>
  <si>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</si>
  <si>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</si>
  <si>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</si>
  <si>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</si>
  <si>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</si>
  <si>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</si>
  <si>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</si>
  <si>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</si>
  <si>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</si>
  <si>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</si>
  <si>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</si>
  <si>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</si>
  <si>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</si>
  <si>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</si>
  <si>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</si>
  <si>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</si>
  <si>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</si>
  <si>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</si>
  <si>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</si>
  <si>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</si>
  <si>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</si>
  <si>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</si>
  <si>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</si>
  <si>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</si>
  <si>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</si>
  <si>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</si>
  <si>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</si>
  <si>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</si>
  <si>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</si>
  <si>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</si>
  <si>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</si>
  <si>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</si>
  <si>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</si>
  <si>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</si>
  <si>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</si>
  <si>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</si>
  <si>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</si>
  <si>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</si>
  <si>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</si>
  <si>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</si>
  <si>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</si>
  <si>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</si>
  <si>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</si>
  <si>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</si>
  <si>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</si>
  <si>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</si>
  <si>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</si>
  <si>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</si>
  <si>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</si>
  <si>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</si>
  <si>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</si>
  <si>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</si>
  <si>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</si>
  <si>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</si>
  <si>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</si>
  <si>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</si>
  <si>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</si>
  <si>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</si>
  <si>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</si>
  <si>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</si>
  <si>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</si>
  <si>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</si>
  <si>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</si>
  <si>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</si>
  <si>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</si>
  <si>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</si>
  <si>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</si>
  <si>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</si>
  <si>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</si>
  <si>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</si>
  <si>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</si>
  <si>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</si>
  <si>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</si>
  <si>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</si>
  <si>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</si>
  <si>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</si>
  <si>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</si>
  <si>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</si>
  <si>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</si>
  <si>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</si>
  <si>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</si>
  <si>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</si>
  <si>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</si>
  <si>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</si>
  <si>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</si>
  <si>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</si>
  <si>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</si>
  <si>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</si>
  <si>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</si>
  <si>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</si>
  <si>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</si>
  <si>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</si>
  <si>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</si>
  <si>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</si>
  <si>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</si>
  <si>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</si>
  <si>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</si>
  <si>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</si>
  <si>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</si>
  <si>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</si>
  <si>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</si>
  <si>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</si>
  <si>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</si>
  <si>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</si>
  <si>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</si>
  <si>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</si>
  <si>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</si>
  <si>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</si>
  <si>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</si>
  <si>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</si>
  <si>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</si>
  <si>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</si>
  <si>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</si>
  <si>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</si>
  <si>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</si>
  <si>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</si>
  <si>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</si>
  <si>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</si>
  <si>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</si>
  <si>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</si>
  <si>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</si>
  <si>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</si>
  <si>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</si>
  <si>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</si>
  <si>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</si>
  <si>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</si>
  <si>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</si>
  <si>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</si>
  <si>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</si>
  <si>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</si>
  <si>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</si>
  <si>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</si>
  <si>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</si>
  <si>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</si>
  <si>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</si>
  <si>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</si>
  <si>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</si>
  <si>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</si>
  <si>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</si>
  <si>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</si>
  <si>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</si>
  <si>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</si>
  <si>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</si>
  <si>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</si>
  <si>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</si>
  <si>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</si>
  <si>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</si>
  <si>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</si>
  <si>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</si>
  <si>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</si>
  <si>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</si>
  <si>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</si>
  <si>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</si>
  <si>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</si>
  <si>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</si>
  <si>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</si>
  <si>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</si>
  <si>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</si>
  <si>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</si>
  <si>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</si>
  <si>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</si>
  <si>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</si>
  <si>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</si>
  <si>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</si>
  <si>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</si>
  <si>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</si>
  <si>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</si>
  <si>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</si>
  <si>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</si>
  <si>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</si>
  <si>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</si>
  <si>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</si>
  <si>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</si>
  <si>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</si>
  <si>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</si>
  <si>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</si>
  <si>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</si>
  <si>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</si>
  <si>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</si>
  <si>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</si>
  <si>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</si>
  <si>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</si>
  <si>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</si>
  <si>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</si>
  <si>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</si>
  <si>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</si>
  <si>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</si>
  <si>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</si>
  <si>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</si>
  <si>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</si>
  <si>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</si>
  <si>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</si>
  <si>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</si>
  <si>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</si>
  <si>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</si>
  <si>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</si>
  <si>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</si>
  <si>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</si>
  <si>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</si>
  <si>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</si>
  <si>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</si>
  <si>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</si>
  <si>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</si>
  <si>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</si>
  <si>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</si>
  <si>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</si>
  <si>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</si>
  <si>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</si>
  <si>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</si>
  <si>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</si>
  <si>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</si>
  <si>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</si>
  <si>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</si>
  <si>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</si>
  <si>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</si>
  <si>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</si>
  <si>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</si>
  <si>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</si>
  <si>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</si>
  <si>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</si>
  <si>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</si>
  <si>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</si>
  <si>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</si>
  <si>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</si>
  <si>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</si>
  <si>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</si>
  <si>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</si>
  <si>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</si>
  <si>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</si>
  <si>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</si>
  <si>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</si>
  <si>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</si>
  <si>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</si>
  <si>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</si>
  <si>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</si>
  <si>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</si>
  <si>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</si>
  <si>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</si>
  <si>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</si>
  <si>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</si>
  <si>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</si>
  <si>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</si>
  <si>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</si>
  <si>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</si>
  <si>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</si>
  <si>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</si>
  <si>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</si>
  <si>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</si>
  <si>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</si>
  <si>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</si>
  <si>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</si>
  <si>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</si>
  <si>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</si>
  <si>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</si>
  <si>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</si>
  <si>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</si>
  <si>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</si>
  <si>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</si>
  <si>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</si>
  <si>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</si>
  <si>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</si>
  <si>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</si>
  <si>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</si>
  <si>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</si>
  <si>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</si>
  <si>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</si>
  <si>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</si>
  <si>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</si>
  <si>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</si>
  <si>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</si>
  <si>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</si>
  <si>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</si>
  <si>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</si>
  <si>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</si>
  <si>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</si>
  <si>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</si>
  <si>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</si>
  <si>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</si>
  <si>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</si>
  <si>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</si>
  <si>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</si>
  <si>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</si>
  <si>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</si>
  <si>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</si>
  <si>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</si>
  <si>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</si>
  <si>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</si>
  <si>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</si>
  <si>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</si>
  <si>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</si>
  <si>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</si>
  <si>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</si>
  <si>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</si>
  <si>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</si>
  <si>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</si>
  <si>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</si>
  <si>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</si>
  <si>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</si>
  <si>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</si>
  <si>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</si>
  <si>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</si>
  <si>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</si>
  <si>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</si>
  <si>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</si>
  <si>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</si>
  <si>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</si>
  <si>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</si>
  <si>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</si>
  <si>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</si>
  <si>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</si>
  <si>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</si>
  <si>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</si>
  <si>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</si>
  <si>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</si>
  <si>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</si>
  <si>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</si>
  <si>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</si>
  <si>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</si>
  <si>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</si>
  <si>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</si>
  <si>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</si>
  <si>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</si>
  <si>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</si>
  <si>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</si>
  <si>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</si>
  <si>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</si>
  <si>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</si>
  <si>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</si>
  <si>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</si>
  <si>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</si>
  <si>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</si>
  <si>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</si>
  <si>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</si>
  <si>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</si>
  <si>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</si>
  <si>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</si>
  <si>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</si>
  <si>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</si>
  <si>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</si>
  <si>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</si>
  <si>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</si>
  <si>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</si>
  <si>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</si>
  <si>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</si>
  <si>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</si>
  <si>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</si>
  <si>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</si>
  <si>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</si>
  <si>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</si>
  <si>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</si>
  <si>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</si>
  <si>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</si>
  <si>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</si>
  <si>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</si>
  <si>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</si>
  <si>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</si>
  <si>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</si>
  <si>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</si>
  <si>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</si>
  <si>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</si>
  <si>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</si>
  <si>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</si>
  <si>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</si>
  <si>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</si>
  <si>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</si>
  <si>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</si>
  <si>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</si>
  <si>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</si>
  <si>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</si>
  <si>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</si>
  <si>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</si>
  <si>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</si>
  <si>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</si>
  <si>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</si>
  <si>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</si>
  <si>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</si>
  <si>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</si>
  <si>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</si>
  <si>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</si>
  <si>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</si>
  <si>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</si>
  <si>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</si>
  <si>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</si>
  <si>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</si>
  <si>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</si>
  <si>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</si>
  <si>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</si>
  <si>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</si>
  <si>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</si>
  <si>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</si>
  <si>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</si>
  <si>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</si>
  <si>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</si>
  <si>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</si>
  <si>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</si>
  <si>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</si>
  <si>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</si>
  <si>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</si>
  <si>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</si>
  <si>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</si>
  <si>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</si>
  <si>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</si>
  <si>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</si>
  <si>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</si>
  <si>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</si>
  <si>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</si>
  <si>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</si>
  <si>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</si>
  <si>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</si>
  <si>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</si>
  <si>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</si>
  <si>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</si>
  <si>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</si>
  <si>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</si>
  <si>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</si>
  <si>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</si>
  <si>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</si>
  <si>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</si>
  <si>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</si>
  <si>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</si>
  <si>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</si>
  <si>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</si>
  <si>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</si>
  <si>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</si>
  <si>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</si>
  <si>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</si>
  <si>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</si>
  <si>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</si>
  <si>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</si>
  <si>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</si>
  <si>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</si>
  <si>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</si>
  <si>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</si>
  <si>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</si>
  <si>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</si>
  <si>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</si>
  <si>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</si>
  <si>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</si>
  <si>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</si>
  <si>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</si>
  <si>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</si>
  <si>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</si>
  <si>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</si>
  <si>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</si>
  <si>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</si>
  <si>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</si>
  <si>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</si>
  <si>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</si>
  <si>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</si>
  <si>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</si>
  <si>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</si>
  <si>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</si>
  <si>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</si>
  <si>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</si>
  <si>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</si>
  <si>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</si>
  <si>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</si>
  <si>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</si>
  <si>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</si>
  <si>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</si>
  <si>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</si>
  <si>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</si>
  <si>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</si>
  <si>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</si>
  <si>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</si>
  <si>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</si>
  <si>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</si>
  <si>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</si>
  <si>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</si>
  <si>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</si>
  <si>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</si>
  <si>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</si>
  <si>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</si>
  <si>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</si>
  <si>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</si>
  <si>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</si>
  <si>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</si>
  <si>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</si>
  <si>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</si>
  <si>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</si>
  <si>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</si>
  <si>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</si>
  <si>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</si>
  <si>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</si>
  <si>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</si>
  <si>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</si>
  <si>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</si>
  <si>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</si>
  <si>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</si>
  <si>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</si>
  <si>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</si>
  <si>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</si>
  <si>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</si>
  <si>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</si>
  <si>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</si>
  <si>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</si>
  <si>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</si>
  <si>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</si>
  <si>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</si>
  <si>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</si>
  <si>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</si>
  <si>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</si>
  <si>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</si>
  <si>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</si>
  <si>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</si>
  <si>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</si>
  <si>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</si>
  <si>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</si>
  <si>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</si>
  <si>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</si>
  <si>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</si>
  <si>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</si>
  <si>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</si>
  <si>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</si>
  <si>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</si>
  <si>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</si>
  <si>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</si>
  <si>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</si>
  <si>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</si>
  <si>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</si>
  <si>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</si>
  <si>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</si>
  <si>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</si>
  <si>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</si>
  <si>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</si>
  <si>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</si>
  <si>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</si>
  <si>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</si>
  <si>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</si>
  <si>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</si>
  <si>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</si>
  <si>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</si>
  <si>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</si>
  <si>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</si>
  <si>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</si>
  <si>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</si>
  <si>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</si>
  <si>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</si>
  <si>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</si>
  <si>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</si>
  <si>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</si>
  <si>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</si>
  <si>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</si>
  <si>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</si>
  <si>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</si>
  <si>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</si>
  <si>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</si>
  <si>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</si>
  <si>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</si>
  <si>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</si>
  <si>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</si>
  <si>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</si>
  <si>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</si>
  <si>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</si>
  <si>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</si>
  <si>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</si>
  <si>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</si>
  <si>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</si>
  <si>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</si>
  <si>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</si>
  <si>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</si>
  <si>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</si>
  <si>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</si>
  <si>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</si>
  <si>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</si>
  <si>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</si>
  <si>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</si>
  <si>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</si>
  <si>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</si>
  <si>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</si>
  <si>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</si>
  <si>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</si>
  <si>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</si>
  <si>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</si>
  <si>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</si>
  <si>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</si>
  <si>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</si>
  <si>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</si>
  <si>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</si>
  <si>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</si>
  <si>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</si>
  <si>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</si>
  <si>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</si>
  <si>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</si>
  <si>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</si>
  <si>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</si>
  <si>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</si>
  <si>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</si>
  <si>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</si>
  <si>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</si>
  <si>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</si>
  <si>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</si>
  <si>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</si>
  <si>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</si>
  <si>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</si>
  <si>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</si>
  <si>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</si>
  <si>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</si>
  <si>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</si>
  <si>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</si>
  <si>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</si>
  <si>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</si>
  <si>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</si>
  <si>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</si>
  <si>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</si>
  <si>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</si>
  <si>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</si>
  <si>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</si>
  <si>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</si>
  <si>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</si>
  <si>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</si>
  <si>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</si>
  <si>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</si>
  <si>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</si>
  <si>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</si>
  <si>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</si>
  <si>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</si>
  <si>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</si>
  <si>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</si>
  <si>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</si>
  <si>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</si>
  <si>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</si>
  <si>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</si>
  <si>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</si>
  <si>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</si>
  <si>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</si>
  <si>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</si>
  <si>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</si>
  <si>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</si>
  <si>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</si>
  <si>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</si>
  <si>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</si>
  <si>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</si>
  <si>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</si>
  <si>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</si>
  <si>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</si>
  <si>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</si>
  <si>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</si>
  <si>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</si>
  <si>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</si>
  <si>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</si>
  <si>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</si>
  <si>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</si>
  <si>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</si>
  <si>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</si>
  <si>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</si>
  <si>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</si>
  <si>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</si>
  <si>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</si>
  <si>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</si>
  <si>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</si>
  <si>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</si>
  <si>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</si>
  <si>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</si>
  <si>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</si>
  <si>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</si>
  <si>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</si>
  <si>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</si>
  <si>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</si>
  <si>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</si>
  <si>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</si>
  <si>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</si>
  <si>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</si>
  <si>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</si>
  <si>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</si>
  <si>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</si>
  <si>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</si>
  <si>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</si>
  <si>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</si>
  <si>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</si>
  <si>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</si>
  <si>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</si>
  <si>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</si>
  <si>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</si>
  <si>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</si>
  <si>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</si>
  <si>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</si>
  <si>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</si>
  <si>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</si>
  <si>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</si>
  <si>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</si>
  <si>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</si>
  <si>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</si>
  <si>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</si>
  <si>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</si>
  <si>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</si>
  <si>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</si>
  <si>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</si>
  <si>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</si>
  <si>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</si>
  <si>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</si>
  <si>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</si>
  <si>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</si>
  <si>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</si>
  <si>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</si>
  <si>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</si>
  <si>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</si>
  <si>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</si>
  <si>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</si>
  <si>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</si>
  <si>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</si>
  <si>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</si>
  <si>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</si>
  <si>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</si>
  <si>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</si>
  <si>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</si>
  <si>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</si>
  <si>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</si>
  <si>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</si>
  <si>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</si>
  <si>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</si>
  <si>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</si>
  <si>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</si>
  <si>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</si>
  <si>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</si>
  <si>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</si>
  <si>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</si>
  <si>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</si>
  <si>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</si>
  <si>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</si>
  <si>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</si>
  <si>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</si>
  <si>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</si>
  <si>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</si>
  <si>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</si>
  <si>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</si>
  <si>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</si>
  <si>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</si>
  <si>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</si>
  <si>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</si>
  <si>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</si>
  <si>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</si>
  <si>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</si>
  <si>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</si>
  <si>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</si>
  <si>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</si>
  <si>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</si>
  <si>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</si>
  <si>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</si>
  <si>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</si>
  <si>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</si>
  <si>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</si>
  <si>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</si>
  <si>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</si>
  <si>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</si>
  <si>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</si>
  <si>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</si>
  <si>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</si>
  <si>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</si>
  <si>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</si>
  <si>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</si>
  <si>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</si>
  <si>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</si>
  <si>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</si>
  <si>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</si>
  <si>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</si>
  <si>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</si>
  <si>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</si>
  <si>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</si>
  <si>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</si>
  <si>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</si>
  <si>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</si>
  <si>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</si>
  <si>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</si>
  <si>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</si>
  <si>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</si>
  <si>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</si>
  <si>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</si>
  <si>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</si>
  <si>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</si>
  <si>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</si>
  <si>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</si>
  <si>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</si>
  <si>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</si>
  <si>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</si>
  <si>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</si>
  <si>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</si>
  <si>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</si>
  <si>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</si>
  <si>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</si>
  <si>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</si>
  <si>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</si>
  <si>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</si>
  <si>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</si>
  <si>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</si>
  <si>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</si>
  <si>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</si>
  <si>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</si>
  <si>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</si>
  <si>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</si>
  <si>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</si>
  <si>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</si>
  <si>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</si>
  <si>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</si>
  <si>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</si>
  <si>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</si>
  <si>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</si>
  <si>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</si>
  <si>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</si>
  <si>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</si>
  <si>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</si>
  <si>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</si>
  <si>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</si>
  <si>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</si>
  <si>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</si>
  <si>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</si>
  <si>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</si>
  <si>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</si>
  <si>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</si>
  <si>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</si>
  <si>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</si>
  <si>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</si>
  <si>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</si>
  <si>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</si>
  <si>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</si>
  <si>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</si>
  <si>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</si>
  <si>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</si>
  <si>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</si>
  <si>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</si>
  <si>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</si>
  <si>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</si>
  <si>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</si>
  <si>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</si>
  <si>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</si>
  <si>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</si>
  <si>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</si>
  <si>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</si>
  <si>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</si>
  <si>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</si>
  <si>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</si>
  <si>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</si>
  <si>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</si>
  <si>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</si>
  <si>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</si>
  <si>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</si>
  <si>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</si>
  <si>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</si>
  <si>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</si>
  <si>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</si>
  <si>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</si>
  <si>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</si>
  <si>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</si>
  <si>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</si>
  <si>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</si>
  <si>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</si>
  <si>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</si>
  <si>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</si>
  <si>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</si>
  <si>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</si>
  <si>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</si>
  <si>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</si>
  <si>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</si>
  <si>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</si>
  <si>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</si>
  <si>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</si>
  <si>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</si>
  <si>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</si>
  <si>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</si>
  <si>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</si>
  <si>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</si>
  <si>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</si>
  <si>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</si>
  <si>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</si>
  <si>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</si>
  <si>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</si>
  <si>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</si>
  <si>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</si>
  <si>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</si>
  <si>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</si>
  <si>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</si>
  <si>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</si>
  <si>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</si>
  <si>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</si>
  <si>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</si>
  <si>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</si>
  <si>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</si>
  <si>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</si>
  <si>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</si>
  <si>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</si>
  <si>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</si>
  <si>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</si>
  <si>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</si>
  <si>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</si>
  <si>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</si>
  <si>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</si>
  <si>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</si>
  <si>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</si>
  <si>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</si>
  <si>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</si>
  <si>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</si>
  <si>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</si>
  <si>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</si>
  <si>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</si>
  <si>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</si>
  <si>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</si>
  <si>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</si>
  <si>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</si>
  <si>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</si>
  <si>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</si>
  <si>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</si>
  <si>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</si>
  <si>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</si>
  <si>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</si>
  <si>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</si>
  <si>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</si>
  <si>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</si>
  <si>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</si>
  <si>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</si>
  <si>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</si>
  <si>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</si>
  <si>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</si>
  <si>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</si>
  <si>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</si>
  <si>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</si>
  <si>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</si>
  <si>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</si>
  <si>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</si>
  <si>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</si>
  <si>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</si>
  <si>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</si>
  <si>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</si>
  <si>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</si>
  <si>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</si>
  <si>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</si>
  <si>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</si>
  <si>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</si>
  <si>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</si>
  <si>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</si>
  <si>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</si>
  <si>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</si>
  <si>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</si>
  <si>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</si>
  <si>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</si>
  <si>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</si>
  <si>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</si>
  <si>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</si>
  <si>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</si>
  <si>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</si>
  <si>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</si>
  <si>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</si>
  <si>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</si>
  <si>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</si>
  <si>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</si>
  <si>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</si>
  <si>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</si>
  <si>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</si>
  <si>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</si>
  <si>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</si>
  <si>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</si>
  <si>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</si>
  <si>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</si>
  <si>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</si>
  <si>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</si>
  <si>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</si>
  <si>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</si>
  <si>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</si>
  <si>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</si>
  <si>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</si>
  <si>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</si>
  <si>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</si>
  <si>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</si>
  <si>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</si>
  <si>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</si>
  <si>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</si>
  <si>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</si>
  <si>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</si>
  <si>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</si>
  <si>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</si>
  <si>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</si>
  <si>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</si>
  <si>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</si>
  <si>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</si>
  <si>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</si>
  <si>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</si>
  <si>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</si>
  <si>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</si>
  <si>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</si>
  <si>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</si>
  <si>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</si>
  <si>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</si>
  <si>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</si>
  <si>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</si>
  <si>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</si>
  <si>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</si>
  <si>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</si>
  <si>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</si>
  <si>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</si>
  <si>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</si>
  <si>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</si>
  <si>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</si>
  <si>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</si>
  <si>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</si>
  <si>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</si>
  <si>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</si>
  <si>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</si>
  <si>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</si>
  <si>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</si>
  <si>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</si>
  <si>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</si>
  <si>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</si>
  <si>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</si>
  <si>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</si>
  <si>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</si>
  <si>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</si>
  <si>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</si>
  <si>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</si>
  <si>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</si>
  <si>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</si>
  <si>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</si>
  <si>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</si>
  <si>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</si>
  <si>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</si>
  <si>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</si>
  <si>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</si>
  <si>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</si>
  <si>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</si>
  <si>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</si>
  <si>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</si>
  <si>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</si>
  <si>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</si>
  <si>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</si>
  <si>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</si>
  <si>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</si>
  <si>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</si>
  <si>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</si>
  <si>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</si>
  <si>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</si>
  <si>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</si>
  <si>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</si>
  <si>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</si>
  <si>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</si>
  <si>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</si>
  <si>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</si>
  <si>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</si>
  <si>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</si>
  <si>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</si>
  <si>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</si>
  <si>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</si>
  <si>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</si>
  <si>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</si>
  <si>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</si>
  <si>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</si>
  <si>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</si>
  <si>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</si>
  <si>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</si>
  <si>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</si>
  <si>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</si>
  <si>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</si>
  <si>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</si>
  <si>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</si>
  <si>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</si>
  <si>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</si>
  <si>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</si>
  <si>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</si>
  <si>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</si>
  <si>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</si>
  <si>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</si>
  <si>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</si>
  <si>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</si>
  <si>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</si>
  <si>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</si>
  <si>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</si>
  <si>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</si>
  <si>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</si>
  <si>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</si>
  <si>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</si>
  <si>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</si>
  <si>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</si>
  <si>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</si>
  <si>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</si>
  <si>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</si>
  <si>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</si>
  <si>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</si>
  <si>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</si>
  <si>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</si>
  <si>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</si>
  <si>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</si>
  <si>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</si>
  <si>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</si>
  <si>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</si>
  <si>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</si>
  <si>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</si>
  <si>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</si>
  <si>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</si>
  <si>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</si>
  <si>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</si>
  <si>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</si>
  <si>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</si>
  <si>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</si>
  <si>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</si>
  <si>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</si>
  <si>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</si>
  <si>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</si>
  <si>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</si>
  <si>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</si>
  <si>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</si>
  <si>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</si>
  <si>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</si>
  <si>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</si>
  <si>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</si>
  <si>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</si>
  <si>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</si>
  <si>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</si>
  <si>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</si>
  <si>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</si>
  <si>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</si>
  <si>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</si>
  <si>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</si>
  <si>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</si>
  <si>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</si>
  <si>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</si>
  <si>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</si>
  <si>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</si>
  <si>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</si>
  <si>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</si>
  <si>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</si>
  <si>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</si>
  <si>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</si>
  <si>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</si>
  <si>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</si>
  <si>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</si>
  <si>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</si>
  <si>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</si>
  <si>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</si>
  <si>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</si>
  <si>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</si>
  <si>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</si>
  <si>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</si>
  <si>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</si>
  <si>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</si>
  <si>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</si>
  <si>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</si>
  <si>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</si>
  <si>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</si>
  <si>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</si>
  <si>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</si>
  <si>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</si>
  <si>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</si>
  <si>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</si>
  <si>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</si>
  <si>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</si>
  <si>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</si>
  <si>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</si>
  <si>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</si>
  <si>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</si>
  <si>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</si>
  <si>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</si>
  <si>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</si>
  <si>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</si>
  <si>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</si>
  <si>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</si>
  <si>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</si>
  <si>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</si>
  <si>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</si>
  <si>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</si>
  <si>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</si>
  <si>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</si>
  <si>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</si>
  <si>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</si>
  <si>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</si>
  <si>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</si>
  <si>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</si>
  <si>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</si>
  <si>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</si>
  <si>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</si>
  <si>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</si>
  <si>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</si>
  <si>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</si>
  <si>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</si>
  <si>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</si>
  <si>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</si>
  <si>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</si>
  <si>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</si>
  <si>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</si>
  <si>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</si>
  <si>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</si>
  <si>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</si>
  <si>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</si>
  <si>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</si>
  <si>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</si>
  <si>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</si>
  <si>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</si>
  <si>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</si>
  <si>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</si>
  <si>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</si>
  <si>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</si>
  <si>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</si>
  <si>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</si>
  <si>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</si>
  <si>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</si>
  <si>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</si>
  <si>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</si>
  <si>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</si>
  <si>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</si>
  <si>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</si>
  <si>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</si>
  <si>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</si>
  <si>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</si>
  <si>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</si>
  <si>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</si>
  <si>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</si>
  <si>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</si>
  <si>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</si>
  <si>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</si>
  <si>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</si>
  <si>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</si>
  <si>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</si>
  <si>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</si>
  <si>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</si>
  <si>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</si>
  <si>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</si>
  <si>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</si>
  <si>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</si>
  <si>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</si>
  <si>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</si>
  <si>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</si>
  <si>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</si>
  <si>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</si>
  <si>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</si>
  <si>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</si>
  <si>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</si>
  <si>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</si>
  <si>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</si>
  <si>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</si>
  <si>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</si>
  <si>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</si>
  <si>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</si>
  <si>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</si>
  <si>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</si>
  <si>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</si>
  <si>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</si>
  <si>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</si>
  <si>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</si>
  <si>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</si>
  <si>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</si>
  <si>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</si>
  <si>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</si>
  <si>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</si>
  <si>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</si>
  <si>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</si>
  <si>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</si>
  <si>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</si>
  <si>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</si>
  <si>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</si>
  <si>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</si>
  <si>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</si>
  <si>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</si>
  <si>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</si>
  <si>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</si>
  <si>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</si>
  <si>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</si>
  <si>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</si>
  <si>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</si>
  <si>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</si>
  <si>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</si>
  <si>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</si>
  <si>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</si>
  <si>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</si>
  <si>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</si>
  <si>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</si>
  <si>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</si>
  <si>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</si>
  <si>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</si>
  <si>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</si>
  <si>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</si>
  <si>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</si>
  <si>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</si>
  <si>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</si>
  <si>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</si>
  <si>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</si>
  <si>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</si>
  <si>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</si>
  <si>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</si>
  <si>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</si>
  <si>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</si>
  <si>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</si>
  <si>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</si>
  <si>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</si>
  <si>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</si>
  <si>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</si>
  <si>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</si>
  <si>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</si>
  <si>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</si>
  <si>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</si>
  <si>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</si>
  <si>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</si>
  <si>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</si>
  <si>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</si>
  <si>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</si>
  <si>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</si>
  <si>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</si>
  <si>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</si>
  <si>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</si>
  <si>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</si>
  <si>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</si>
  <si>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</si>
  <si>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</si>
  <si>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</si>
  <si>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</si>
  <si>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</si>
  <si>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</si>
  <si>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</si>
  <si>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</si>
  <si>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</si>
  <si>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</si>
  <si>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</si>
  <si>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</si>
  <si>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</si>
  <si>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</si>
  <si>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</si>
  <si>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</si>
  <si>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</si>
  <si>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</si>
  <si>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</si>
  <si>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</si>
  <si>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</si>
  <si>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</si>
  <si>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</si>
  <si>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</si>
  <si>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</si>
  <si>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</si>
  <si>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</si>
  <si>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</si>
  <si>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</si>
  <si>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</si>
  <si>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</si>
  <si>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</si>
  <si>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</si>
  <si>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</si>
  <si>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</si>
  <si>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</si>
  <si>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</si>
  <si>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</si>
  <si>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</si>
  <si>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</si>
  <si>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</si>
  <si>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</si>
  <si>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</si>
  <si>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</si>
  <si>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</si>
  <si>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</si>
  <si>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</si>
  <si>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</si>
  <si>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</si>
  <si>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</si>
  <si>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</si>
  <si>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</si>
  <si>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</si>
  <si>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</si>
  <si>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</si>
  <si>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</si>
  <si>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</si>
  <si>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</si>
  <si>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</si>
  <si>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</si>
  <si>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</si>
  <si>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</si>
  <si>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</si>
  <si>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</si>
  <si>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</si>
  <si>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</si>
  <si>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</si>
  <si>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</si>
  <si>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</si>
  <si>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</si>
  <si>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</si>
  <si>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</si>
  <si>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</si>
  <si>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</si>
  <si>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</si>
  <si>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</si>
  <si>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</si>
  <si>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</si>
  <si>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</si>
  <si>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</si>
  <si>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</si>
  <si>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</si>
  <si>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</si>
  <si>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</si>
  <si>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</si>
  <si>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</si>
  <si>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</si>
  <si>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</si>
  <si>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</si>
  <si>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</si>
  <si>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</si>
  <si>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</si>
  <si>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</si>
  <si>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</si>
  <si>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</si>
  <si>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</si>
  <si>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</si>
  <si>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</si>
  <si>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</si>
  <si>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</si>
  <si>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</si>
  <si>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</si>
  <si>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</si>
  <si>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</si>
  <si>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</si>
  <si>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</si>
  <si>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</si>
  <si>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</si>
  <si>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</si>
  <si>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</si>
  <si>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</si>
  <si>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</si>
  <si>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</si>
  <si>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</si>
  <si>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</si>
  <si>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</si>
  <si>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</si>
  <si>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</si>
  <si>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</si>
  <si>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</si>
  <si>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</si>
  <si>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</si>
  <si>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</si>
  <si>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</si>
  <si>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</si>
  <si>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</si>
  <si>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</si>
  <si>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</si>
  <si>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</si>
  <si>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</si>
  <si>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</si>
  <si>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</si>
  <si>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</si>
  <si>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</si>
  <si>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</si>
  <si>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</si>
  <si>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</si>
  <si>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</si>
  <si>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</si>
  <si>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</si>
  <si>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</si>
  <si>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</si>
  <si>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</si>
  <si>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</si>
  <si>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</si>
  <si>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</si>
  <si>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</si>
  <si>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</si>
  <si>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</si>
  <si>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</si>
  <si>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</si>
  <si>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</si>
  <si>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</si>
  <si>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</si>
  <si>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</si>
  <si>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</si>
  <si>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</si>
  <si>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</si>
  <si>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</si>
  <si>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</si>
  <si>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</si>
  <si>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</si>
  <si>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</si>
  <si>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</si>
  <si>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</si>
  <si>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</si>
  <si>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</si>
  <si>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</si>
  <si>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</si>
  <si>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</si>
  <si>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</si>
  <si>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</si>
  <si>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</si>
  <si>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</si>
  <si>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</si>
  <si>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</si>
  <si>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</si>
  <si>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</si>
  <si>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</si>
  <si>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</si>
  <si>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</si>
  <si>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</si>
  <si>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</si>
  <si>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</si>
  <si>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</si>
  <si>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</si>
  <si>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</si>
  <si>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</si>
  <si>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</si>
  <si>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</si>
  <si>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</si>
  <si>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</si>
  <si>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</si>
  <si>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</si>
  <si>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</si>
  <si>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</si>
  <si>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</si>
  <si>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</si>
  <si>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</si>
  <si>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</si>
  <si>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</si>
  <si>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</si>
  <si>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</si>
  <si>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</si>
  <si>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</si>
  <si>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</si>
  <si>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</si>
  <si>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</si>
  <si>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</si>
  <si>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</si>
  <si>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</si>
  <si>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</si>
  <si>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</si>
  <si>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</si>
  <si>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</si>
  <si>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</si>
  <si>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</si>
  <si>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</si>
  <si>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</si>
  <si>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</si>
  <si>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</si>
  <si>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</si>
  <si>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</si>
  <si>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</si>
  <si>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</si>
  <si>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</si>
  <si>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</si>
  <si>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</si>
  <si>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</si>
  <si>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</si>
  <si>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</si>
  <si>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</si>
  <si>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</si>
  <si>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</si>
  <si>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</si>
  <si>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</si>
  <si>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</si>
  <si>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</si>
  <si>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</si>
  <si>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</si>
  <si>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</si>
  <si>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</si>
  <si>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</si>
  <si>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</si>
  <si>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</si>
  <si>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</si>
  <si>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</si>
  <si>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</si>
  <si>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</si>
  <si>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</si>
  <si>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</si>
  <si>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</si>
  <si>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</si>
  <si>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</si>
  <si>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</si>
  <si>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</si>
  <si>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</si>
  <si>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</si>
  <si>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</si>
  <si>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</si>
  <si>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</si>
  <si>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</si>
  <si>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</si>
  <si>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</si>
  <si>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</si>
  <si>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</si>
  <si>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</si>
  <si>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</si>
  <si>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</si>
  <si>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</si>
  <si>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</si>
  <si>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</si>
  <si>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</si>
  <si>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</si>
  <si>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</si>
  <si>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</si>
  <si>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</si>
  <si>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</si>
  <si>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</si>
  <si>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</si>
  <si>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</si>
  <si>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</si>
  <si>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</si>
  <si>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</si>
  <si>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</si>
  <si>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</si>
  <si>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</si>
  <si>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</si>
  <si>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</si>
  <si>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</si>
  <si>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</si>
  <si>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</si>
  <si>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</si>
  <si>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</si>
  <si>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</si>
  <si>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</si>
  <si>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</si>
  <si>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</si>
  <si>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</si>
  <si>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</si>
  <si>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</si>
  <si>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</si>
  <si>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</si>
  <si>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</si>
  <si>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</si>
  <si>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</si>
  <si>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</si>
  <si>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</si>
  <si>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</si>
  <si>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</si>
  <si>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</si>
  <si>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</si>
  <si>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</si>
  <si>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</si>
  <si>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</si>
  <si>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</si>
  <si>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</si>
  <si>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</si>
  <si>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</si>
  <si>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</si>
  <si>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</si>
  <si>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</si>
  <si>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</si>
  <si>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</si>
  <si>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</si>
  <si>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</si>
  <si>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</si>
  <si>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</si>
  <si>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</si>
  <si>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</si>
  <si>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</si>
  <si>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</si>
  <si>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</si>
  <si>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</si>
  <si>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</si>
  <si>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</si>
  <si>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</si>
  <si>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</si>
  <si>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</si>
  <si>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</si>
  <si>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</si>
  <si>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</si>
  <si>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</si>
  <si>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</si>
  <si>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</si>
  <si>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</si>
  <si>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</si>
  <si>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</si>
  <si>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</si>
  <si>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</si>
  <si>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</si>
  <si>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</si>
  <si>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</si>
  <si>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</si>
  <si>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</si>
  <si>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</si>
  <si>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</si>
  <si>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</si>
  <si>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</si>
  <si>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</si>
  <si>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</si>
  <si>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</si>
  <si>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</si>
  <si>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</si>
  <si>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</si>
  <si>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</si>
  <si>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</si>
  <si>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</si>
  <si>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</si>
  <si>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</si>
  <si>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</si>
  <si>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</si>
  <si>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</si>
  <si>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</si>
  <si>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</si>
  <si>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</si>
  <si>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</si>
  <si>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</si>
  <si>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</si>
  <si>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</si>
  <si>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</si>
  <si>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</si>
  <si>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</si>
  <si>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</si>
  <si>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</si>
  <si>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</si>
  <si>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</si>
  <si>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</si>
  <si>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</si>
  <si>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</si>
  <si>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</si>
  <si>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</si>
  <si>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</si>
  <si>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</si>
  <si>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</si>
  <si>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</si>
  <si>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</si>
  <si>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</si>
  <si>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</si>
  <si>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</si>
  <si>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</si>
  <si>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</si>
  <si>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</si>
  <si>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</si>
  <si>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</si>
  <si>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</si>
  <si>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</si>
  <si>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</si>
  <si>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</si>
  <si>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</si>
  <si>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</si>
  <si>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</si>
  <si>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</si>
  <si>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</si>
  <si>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</si>
  <si>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</si>
  <si>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</si>
  <si>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</si>
  <si>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</si>
  <si>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</si>
  <si>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</si>
  <si>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</si>
  <si>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</si>
  <si>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</si>
  <si>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</si>
  <si>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</si>
  <si>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</si>
  <si>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</si>
  <si>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</si>
  <si>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</si>
  <si>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</si>
  <si>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</si>
  <si>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</si>
  <si>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</si>
  <si>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</si>
  <si>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</si>
  <si>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</si>
  <si>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</si>
  <si>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</si>
  <si>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</si>
  <si>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</si>
  <si>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</si>
  <si>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</si>
  <si>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</si>
  <si>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</si>
  <si>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</si>
  <si>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</si>
  <si>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</si>
  <si>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</si>
  <si>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</si>
  <si>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</si>
  <si>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</si>
  <si>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</si>
  <si>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</si>
  <si>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</si>
  <si>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</si>
  <si>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</si>
  <si>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</si>
  <si>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</si>
  <si>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</si>
  <si>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</si>
  <si>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</si>
  <si>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</si>
  <si>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</si>
  <si>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</si>
  <si>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</si>
  <si>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</si>
  <si>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</si>
  <si>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</si>
  <si>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</si>
  <si>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</si>
  <si>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</si>
  <si>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</si>
  <si>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</si>
  <si>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</si>
  <si>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</si>
  <si>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</si>
  <si>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</si>
  <si>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</si>
  <si>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</si>
  <si>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</si>
  <si>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</si>
  <si>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</si>
  <si>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</si>
  <si>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</si>
  <si>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</si>
  <si>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</si>
  <si>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</si>
  <si>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</si>
  <si>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</si>
  <si>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</si>
  <si>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</si>
  <si>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</si>
  <si>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</si>
  <si>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</si>
  <si>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</si>
  <si>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</si>
  <si>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</si>
  <si>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</si>
  <si>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</si>
  <si>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</si>
  <si>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</si>
  <si>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</si>
  <si>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</si>
  <si>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</si>
  <si>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</si>
  <si>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</si>
  <si>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</si>
  <si>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</si>
  <si>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</si>
  <si>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</si>
  <si>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</si>
  <si>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</si>
  <si>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</si>
  <si>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</si>
  <si>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</si>
  <si>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</si>
  <si>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</si>
  <si>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</si>
  <si>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</si>
  <si>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</si>
  <si>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</si>
  <si>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</si>
  <si>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</si>
  <si>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</si>
  <si>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</si>
  <si>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</si>
  <si>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</si>
  <si>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</si>
  <si>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</si>
  <si>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</si>
  <si>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</si>
  <si>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</si>
  <si>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</si>
  <si>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</si>
  <si>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</si>
  <si>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</si>
  <si>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</si>
  <si>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</si>
  <si>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</si>
  <si>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</si>
  <si>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</si>
  <si>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</si>
  <si>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</si>
  <si>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</si>
  <si>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</si>
  <si>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</si>
  <si>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</si>
  <si>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</si>
  <si>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</si>
  <si>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</si>
  <si>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</si>
  <si>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</si>
  <si>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</si>
  <si>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</si>
  <si>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</si>
  <si>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</si>
  <si>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</si>
  <si>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</si>
  <si>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</si>
  <si>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</si>
  <si>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</si>
  <si>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</si>
  <si>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</si>
  <si>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</si>
  <si>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</si>
  <si>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</si>
  <si>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</si>
  <si>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</si>
  <si>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</si>
  <si>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</si>
  <si>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</si>
  <si>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</si>
  <si>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</si>
  <si>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</si>
  <si>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</si>
  <si>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</si>
  <si>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</si>
  <si>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</si>
  <si>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</si>
  <si>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</si>
  <si>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</si>
  <si>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</si>
  <si>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</si>
  <si>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</si>
  <si>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</si>
  <si>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</si>
  <si>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</si>
  <si>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</si>
  <si>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</si>
  <si>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</si>
  <si>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</si>
  <si>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</si>
  <si>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</si>
  <si>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</si>
  <si>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</si>
  <si>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</si>
  <si>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</si>
  <si>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</si>
  <si>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</si>
  <si>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</si>
  <si>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</si>
  <si>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</si>
  <si>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</si>
  <si>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</si>
  <si>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</si>
  <si>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</si>
  <si>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</si>
  <si>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</si>
  <si>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</si>
  <si>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</si>
  <si>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</si>
  <si>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</si>
  <si>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</si>
  <si>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</si>
  <si>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</si>
  <si>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</si>
  <si>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</si>
  <si>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</si>
  <si>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</si>
  <si>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</si>
  <si>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</si>
  <si>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</si>
  <si>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</si>
  <si>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</si>
  <si>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</si>
  <si>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</si>
  <si>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</si>
  <si>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</si>
  <si>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</si>
  <si>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</si>
  <si>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</si>
  <si>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</si>
  <si>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</si>
  <si>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</si>
  <si>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</si>
  <si>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</si>
  <si>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</si>
  <si>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</si>
  <si>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</si>
  <si>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</si>
  <si>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</si>
  <si>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</si>
  <si>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</si>
  <si>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</si>
  <si>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</si>
  <si>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</si>
  <si>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</si>
  <si>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</si>
  <si>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</si>
  <si>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</si>
  <si>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</si>
  <si>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</si>
  <si>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</si>
  <si>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</si>
  <si>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</si>
  <si>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</si>
  <si>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</si>
  <si>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</si>
  <si>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</si>
  <si>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</si>
  <si>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</si>
  <si>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</si>
  <si>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</si>
  <si>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</si>
  <si>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</si>
  <si>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</si>
  <si>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</si>
  <si>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</si>
  <si>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</si>
  <si>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</si>
  <si>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</si>
  <si>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</si>
  <si>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</si>
  <si>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</si>
  <si>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</si>
  <si>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</si>
  <si>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</si>
  <si>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</si>
  <si>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</si>
  <si>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</si>
  <si>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</si>
  <si>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</si>
  <si>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</si>
  <si>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</si>
  <si>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</si>
  <si>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</si>
  <si>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</si>
  <si>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</si>
  <si>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</si>
  <si>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</si>
  <si>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</si>
  <si>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</si>
  <si>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</si>
  <si>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</si>
  <si>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</si>
  <si>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</si>
  <si>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</si>
  <si>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</si>
  <si>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</si>
  <si>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</si>
  <si>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</si>
  <si>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</si>
  <si>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</si>
  <si>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</si>
  <si>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</si>
  <si>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</si>
  <si>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</si>
  <si>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</si>
  <si>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</si>
  <si>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</si>
  <si>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</si>
  <si>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</si>
  <si>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</si>
  <si>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</si>
  <si>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</si>
  <si>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</si>
  <si>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</si>
  <si>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</si>
  <si>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</si>
  <si>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</si>
  <si>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</si>
  <si>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</si>
  <si>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</si>
  <si>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</si>
  <si>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</si>
  <si>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</si>
  <si>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</si>
  <si>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</si>
  <si>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</si>
  <si>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</si>
  <si>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</si>
  <si>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</si>
  <si>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</si>
  <si>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</si>
  <si>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</si>
  <si>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</si>
  <si>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</si>
  <si>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</si>
  <si>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</si>
  <si>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</si>
  <si>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</si>
  <si>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</si>
  <si>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</si>
  <si>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</si>
  <si>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</si>
  <si>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</si>
  <si>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</si>
  <si>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</si>
  <si>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</si>
  <si>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</si>
  <si>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</si>
  <si>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</si>
  <si>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</si>
  <si>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</si>
  <si>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</si>
  <si>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</si>
  <si>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</si>
  <si>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</si>
  <si>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</si>
  <si>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</si>
  <si>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</si>
  <si>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</si>
  <si>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</si>
  <si>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</si>
  <si>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</si>
  <si>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</si>
  <si>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</si>
  <si>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</si>
  <si>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</si>
  <si>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</si>
  <si>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</si>
  <si>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</si>
  <si>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</si>
  <si>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</si>
  <si>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</si>
  <si>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</si>
  <si>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</si>
  <si>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</si>
  <si>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</si>
  <si>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</si>
  <si>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</si>
  <si>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</si>
  <si>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</si>
  <si>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</si>
  <si>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</si>
  <si>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</si>
  <si>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</si>
  <si>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</si>
  <si>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</si>
  <si>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</si>
  <si>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</si>
  <si>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</si>
  <si>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</si>
  <si>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</si>
  <si>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</si>
  <si>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</si>
  <si>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</si>
  <si>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</si>
  <si>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</si>
  <si>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</si>
  <si>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</si>
  <si>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</si>
  <si>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</si>
  <si>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</si>
  <si>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</si>
  <si>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</si>
  <si>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</si>
  <si>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</si>
  <si>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</si>
  <si>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</si>
  <si>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</si>
  <si>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</si>
  <si>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</si>
  <si>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</si>
  <si>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</si>
  <si>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</si>
  <si>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</si>
  <si>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</si>
  <si>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</si>
  <si>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</si>
  <si>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</si>
  <si>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</si>
  <si>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</si>
  <si>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</si>
  <si>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</si>
  <si>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</si>
  <si>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</si>
  <si>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</si>
  <si>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</si>
  <si>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</si>
  <si>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</si>
  <si>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</si>
  <si>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</si>
  <si>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</si>
  <si>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</si>
  <si>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</si>
  <si>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</si>
  <si>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</si>
  <si>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</si>
  <si>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</si>
  <si>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</si>
  <si>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</si>
  <si>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</si>
  <si>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</si>
  <si>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</si>
  <si>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</si>
  <si>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</si>
  <si>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</si>
  <si>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</si>
  <si>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</si>
  <si>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</si>
  <si>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</si>
  <si>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</si>
  <si>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</si>
  <si>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</si>
  <si>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</si>
  <si>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</si>
  <si>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</si>
  <si>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</si>
  <si>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</si>
  <si>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</si>
  <si>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</si>
  <si>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</si>
  <si>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</si>
  <si>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</si>
  <si>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</si>
  <si>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</si>
  <si>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</si>
  <si>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</si>
  <si>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</si>
  <si>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</si>
  <si>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</si>
  <si>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</si>
  <si>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</si>
  <si>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</si>
  <si>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</si>
  <si>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</si>
  <si>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</si>
  <si>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</si>
  <si>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</si>
  <si>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</si>
  <si>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</si>
  <si>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</si>
  <si>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</si>
  <si>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</si>
  <si>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</si>
  <si>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</si>
  <si>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</si>
  <si>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</si>
  <si>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</si>
  <si>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</si>
  <si>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</si>
  <si>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</si>
  <si>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</si>
  <si>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</si>
  <si>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</si>
  <si>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</si>
  <si>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</si>
  <si>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</si>
  <si>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</si>
  <si>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</si>
  <si>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</si>
  <si>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</si>
  <si>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</si>
  <si>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</si>
  <si>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</si>
  <si>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</si>
  <si>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</si>
  <si>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</si>
  <si>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</si>
  <si>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</si>
  <si>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</si>
  <si>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</si>
  <si>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</si>
  <si>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</si>
  <si>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</si>
  <si>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</si>
  <si>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</si>
  <si>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</si>
  <si>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</si>
  <si>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</si>
  <si>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</si>
  <si>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</si>
  <si>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</si>
  <si>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</si>
  <si>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</si>
  <si>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</si>
  <si>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</si>
  <si>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</si>
  <si>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</si>
  <si>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</si>
  <si>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</si>
  <si>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</si>
  <si>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</si>
  <si>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</si>
  <si>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</si>
  <si>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</si>
  <si>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</si>
  <si>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</si>
  <si>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</si>
  <si>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</si>
  <si>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</si>
  <si>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</si>
  <si>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</si>
  <si>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</si>
  <si>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</si>
  <si>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</si>
  <si>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</si>
  <si>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</si>
  <si>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</si>
  <si>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</si>
  <si>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</si>
  <si>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</si>
  <si>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</si>
  <si>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</si>
  <si>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</si>
  <si>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</si>
  <si>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</si>
  <si>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</si>
  <si>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</si>
  <si>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</si>
  <si>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</si>
  <si>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</si>
  <si>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</si>
  <si>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</si>
  <si>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</si>
  <si>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</si>
  <si>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</si>
  <si>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</si>
  <si>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</si>
  <si>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</si>
  <si>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</si>
  <si>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</si>
  <si>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</si>
  <si>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</si>
  <si>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</si>
  <si>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</si>
  <si>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</si>
  <si>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</si>
  <si>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</si>
  <si>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</si>
  <si>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</si>
  <si>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</si>
  <si>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</si>
  <si>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</si>
  <si>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</si>
  <si>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</si>
  <si>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</si>
  <si>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</si>
  <si>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</si>
  <si>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</si>
  <si>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</si>
  <si>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</si>
  <si>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</si>
  <si>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</si>
  <si>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</si>
  <si>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</si>
  <si>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</si>
  <si>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</si>
  <si>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</si>
  <si>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</si>
  <si>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</si>
  <si>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</si>
  <si>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</si>
  <si>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</si>
  <si>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</si>
  <si>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</si>
  <si>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</si>
  <si>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</si>
  <si>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</si>
  <si>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</si>
  <si>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</si>
  <si>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</si>
  <si>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</si>
  <si>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</si>
  <si>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</si>
  <si>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</si>
  <si>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</si>
  <si>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</si>
  <si>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</si>
  <si>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</si>
  <si>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</si>
  <si>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</si>
  <si>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</si>
  <si>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</si>
  <si>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</si>
  <si>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</si>
  <si>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</si>
  <si>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</si>
  <si>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</si>
  <si>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</si>
  <si>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</si>
  <si>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</si>
  <si>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</si>
  <si>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</si>
  <si>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</si>
  <si>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</si>
  <si>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</si>
  <si>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</si>
  <si>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</si>
  <si>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</si>
  <si>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</si>
  <si>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</si>
  <si>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</si>
  <si>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</si>
  <si>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</si>
  <si>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</si>
  <si>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</si>
  <si>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</si>
  <si>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</si>
  <si>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</si>
  <si>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</si>
  <si>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</si>
  <si>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</si>
  <si>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</si>
  <si>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</si>
  <si>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</si>
  <si>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</si>
  <si>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</si>
  <si>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</si>
  <si>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</si>
  <si>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</si>
  <si>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</si>
  <si>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</si>
  <si>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</si>
  <si>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</si>
  <si>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</si>
  <si>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</si>
  <si>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</si>
  <si>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</si>
  <si>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</si>
  <si>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</si>
  <si>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</si>
  <si>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</si>
  <si>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</si>
  <si>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</si>
  <si>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</si>
  <si>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</si>
  <si>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</si>
  <si>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</si>
  <si>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</si>
  <si>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</si>
  <si>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</si>
  <si>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</si>
  <si>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</si>
  <si>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</si>
  <si>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</si>
  <si>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</si>
  <si>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</si>
  <si>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</si>
  <si>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</si>
  <si>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</si>
  <si>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</si>
  <si>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</si>
  <si>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</si>
  <si>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</si>
  <si>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</si>
  <si>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</si>
  <si>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</si>
  <si>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</si>
  <si>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</si>
  <si>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</si>
  <si>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</si>
  <si>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</si>
  <si>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</si>
  <si>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</si>
  <si>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</si>
  <si>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</si>
  <si>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</si>
  <si>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</si>
  <si>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</si>
  <si>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</si>
  <si>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</si>
  <si>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</si>
  <si>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</si>
  <si>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</si>
  <si>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</si>
  <si>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</si>
  <si>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</si>
  <si>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</si>
  <si>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</si>
  <si>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</si>
  <si>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</si>
  <si>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</si>
  <si>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</si>
  <si>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</si>
  <si>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</si>
  <si>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</si>
  <si>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</si>
  <si>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</si>
  <si>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</si>
  <si>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</si>
  <si>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</si>
  <si>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</si>
  <si>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</si>
  <si>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</si>
  <si>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</si>
  <si>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</si>
  <si>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</si>
  <si>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</si>
  <si>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</si>
  <si>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</si>
  <si>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</si>
  <si>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</si>
  <si>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</si>
  <si>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</si>
  <si>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</si>
  <si>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</si>
  <si>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</si>
  <si>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</si>
  <si>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</si>
  <si>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</si>
  <si>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</si>
  <si>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</si>
  <si>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</si>
  <si>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</si>
  <si>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</si>
  <si>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</si>
  <si>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</si>
  <si>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</si>
  <si>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</si>
  <si>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</si>
  <si>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</si>
  <si>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</si>
  <si>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</si>
  <si>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</si>
  <si>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</si>
  <si>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</si>
  <si>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</si>
  <si>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</si>
  <si>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</si>
  <si>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</si>
  <si>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</si>
  <si>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</si>
  <si>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</si>
  <si>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</si>
  <si>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</si>
  <si>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</si>
  <si>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</si>
  <si>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</si>
  <si>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</si>
  <si>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</si>
  <si>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</si>
  <si>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</si>
  <si>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</si>
  <si>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</si>
  <si>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</si>
  <si>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</si>
  <si>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</si>
  <si>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</si>
  <si>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</si>
  <si>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</si>
  <si>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</si>
  <si>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</si>
  <si>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</si>
  <si>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</si>
  <si>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</si>
  <si>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</si>
  <si>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</si>
  <si>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</si>
  <si>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</si>
  <si>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</si>
  <si>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</si>
  <si>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</si>
  <si>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</si>
  <si>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</si>
  <si>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</si>
  <si>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</si>
  <si>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</si>
  <si>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</si>
  <si>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</si>
  <si>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</si>
  <si>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</si>
  <si>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</si>
  <si>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</si>
  <si>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</si>
  <si>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</si>
  <si>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</si>
  <si>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</si>
  <si>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</si>
  <si>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</si>
  <si>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</si>
  <si>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</si>
  <si>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</si>
  <si>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</si>
  <si>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</si>
  <si>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</si>
  <si>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</si>
  <si>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</si>
  <si>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</si>
  <si>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</si>
  <si>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</si>
  <si>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</si>
  <si>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</si>
  <si>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</si>
  <si>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</si>
  <si>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</si>
  <si>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</si>
  <si>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</si>
  <si>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</si>
  <si>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</si>
  <si>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</si>
  <si>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</si>
  <si>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</si>
  <si>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</si>
  <si>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</si>
  <si>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</si>
  <si>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</si>
  <si>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</si>
  <si>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</si>
  <si>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</si>
  <si>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</si>
  <si>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</si>
  <si>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</si>
  <si>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</si>
  <si>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</si>
  <si>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</si>
  <si>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</si>
  <si>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</si>
  <si>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</si>
  <si>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</si>
  <si>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</si>
  <si>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</si>
  <si>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</si>
  <si>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</si>
  <si>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</si>
  <si>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</si>
  <si>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</si>
  <si>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</si>
  <si>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</si>
  <si>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</si>
  <si>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</si>
  <si>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</si>
  <si>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</si>
  <si>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</si>
  <si>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</si>
  <si>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</si>
  <si>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</si>
  <si>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</si>
  <si>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</si>
  <si>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</si>
  <si>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</si>
  <si>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</si>
  <si>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</si>
  <si>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</si>
  <si>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</si>
  <si>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</si>
  <si>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</si>
  <si>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</si>
  <si>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</si>
  <si>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</si>
  <si>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</si>
  <si>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</si>
  <si>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</si>
  <si>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</si>
  <si>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</si>
  <si>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</si>
  <si>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</si>
  <si>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</si>
  <si>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</si>
  <si>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</si>
  <si>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</si>
  <si>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</si>
  <si>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</si>
  <si>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</si>
  <si>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</si>
  <si>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</si>
  <si>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</si>
  <si>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</si>
  <si>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</si>
  <si>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</si>
  <si>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</si>
  <si>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</si>
  <si>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</si>
  <si>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</si>
  <si>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</si>
  <si>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</si>
  <si>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</si>
  <si>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</si>
  <si>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</si>
  <si>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</si>
  <si>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</si>
  <si>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</si>
  <si>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</si>
  <si>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</si>
  <si>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</si>
  <si>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</si>
  <si>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</si>
  <si>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</si>
  <si>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</si>
  <si>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</si>
  <si>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</si>
  <si>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</si>
  <si>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</si>
  <si>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</si>
  <si>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</si>
  <si>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</si>
  <si>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</si>
  <si>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</si>
  <si>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</si>
  <si>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</si>
  <si>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</si>
  <si>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</si>
  <si>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</si>
  <si>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</si>
  <si>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</si>
  <si>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</si>
  <si>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</si>
  <si>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</si>
  <si>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</si>
  <si>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</si>
  <si>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</si>
  <si>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</si>
  <si>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</si>
  <si>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</si>
  <si>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</si>
  <si>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</si>
  <si>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</si>
  <si>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</si>
  <si>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</si>
  <si>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</si>
  <si>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</si>
  <si>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</si>
  <si>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</si>
  <si>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</si>
  <si>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</si>
  <si>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</si>
  <si>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</si>
  <si>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</si>
  <si>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</si>
  <si>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</si>
  <si>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</si>
  <si>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</si>
  <si>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</si>
  <si>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</si>
  <si>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</si>
  <si>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</si>
  <si>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</si>
  <si>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</si>
  <si>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</si>
  <si>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</si>
  <si>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</si>
  <si>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</si>
  <si>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</si>
  <si>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</si>
  <si>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</si>
  <si>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</si>
  <si>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</si>
  <si>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</si>
  <si>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</si>
  <si>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</si>
  <si>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</si>
  <si>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</si>
  <si>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</si>
  <si>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</si>
  <si>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</si>
  <si>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</si>
  <si>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</si>
  <si>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</si>
  <si>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</si>
  <si>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</si>
  <si>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</si>
  <si>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</si>
  <si>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</si>
  <si>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</si>
  <si>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</si>
  <si>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</si>
  <si>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</si>
  <si>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</si>
  <si>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</si>
  <si>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</si>
  <si>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</si>
  <si>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</si>
  <si>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</si>
  <si>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</si>
  <si>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</si>
  <si>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</si>
  <si>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</si>
  <si>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</si>
  <si>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</si>
  <si>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</si>
  <si>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</si>
  <si>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</si>
  <si>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</si>
  <si>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</si>
  <si>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</si>
  <si>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</si>
  <si>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</si>
  <si>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</si>
  <si>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</si>
  <si>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</si>
  <si>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</si>
  <si>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</si>
  <si>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</si>
  <si>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</si>
  <si>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</si>
  <si>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</si>
  <si>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</si>
  <si>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</si>
  <si>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</si>
  <si>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</si>
  <si>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</si>
  <si>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</si>
  <si>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</si>
  <si>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</si>
  <si>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</si>
  <si>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</si>
  <si>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</si>
  <si>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</si>
  <si>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</si>
  <si>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</si>
  <si>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</si>
  <si>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</si>
  <si>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</si>
  <si>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</si>
  <si>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</si>
  <si>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</si>
  <si>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</si>
  <si>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</si>
  <si>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</si>
  <si>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</si>
  <si>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</si>
  <si>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</si>
  <si>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</si>
  <si>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</si>
  <si>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</si>
  <si>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</si>
  <si>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</si>
  <si>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</si>
  <si>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</si>
  <si>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</si>
  <si>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</si>
  <si>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</si>
  <si>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</si>
  <si>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</si>
  <si>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</si>
  <si>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</si>
  <si>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</si>
  <si>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</si>
  <si>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</si>
  <si>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</si>
  <si>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</si>
  <si>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</si>
  <si>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</si>
  <si>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</si>
  <si>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</si>
  <si>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</si>
  <si>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</si>
  <si>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</si>
  <si>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</si>
  <si>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</si>
  <si>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</si>
  <si>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</si>
  <si>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</si>
  <si>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</si>
  <si>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</si>
  <si>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</si>
  <si>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</si>
  <si>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</si>
  <si>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</si>
  <si>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</si>
  <si>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</si>
  <si>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</si>
  <si>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</si>
  <si>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</si>
  <si>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</si>
  <si>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</si>
  <si>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</si>
  <si>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</si>
  <si>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</si>
  <si>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</si>
  <si>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</si>
  <si>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</si>
  <si>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</si>
  <si>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</si>
  <si>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</si>
  <si>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</si>
  <si>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</si>
  <si>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</si>
  <si>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</si>
  <si>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</si>
  <si>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</si>
  <si>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</si>
  <si>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</si>
  <si>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</si>
  <si>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</si>
  <si>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</si>
  <si>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</si>
  <si>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</si>
  <si>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</si>
  <si>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</si>
  <si>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</si>
  <si>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</si>
  <si>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</si>
  <si>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</si>
  <si>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</si>
  <si>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</si>
  <si>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</si>
  <si>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</si>
  <si>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</si>
  <si>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</si>
  <si>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</si>
  <si>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</si>
  <si>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</si>
  <si>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</si>
  <si>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</si>
  <si>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</si>
  <si>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</si>
  <si>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</si>
  <si>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</si>
  <si>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</si>
  <si>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</si>
  <si>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</si>
  <si>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</si>
  <si>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</si>
  <si>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</si>
  <si>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</si>
  <si>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</si>
  <si>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</si>
  <si>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</si>
  <si>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</si>
  <si>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</si>
  <si>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</si>
  <si>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</si>
  <si>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</si>
  <si>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</si>
  <si>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</si>
  <si>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</si>
  <si>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</si>
  <si>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</si>
  <si>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</si>
  <si>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</si>
  <si>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</si>
  <si>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</si>
  <si>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</si>
  <si>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</si>
  <si>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</si>
  <si>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</si>
  <si>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</si>
  <si>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</si>
  <si>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</si>
  <si>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</si>
  <si>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</si>
  <si>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</si>
  <si>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</si>
  <si>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</si>
  <si>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</si>
  <si>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</si>
  <si>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</si>
  <si>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</si>
  <si>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</si>
  <si>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</si>
  <si>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</si>
  <si>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</si>
  <si>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</si>
  <si>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</si>
  <si>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</si>
  <si>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</si>
  <si>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</si>
  <si>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</si>
  <si>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</si>
  <si>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</si>
  <si>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</si>
  <si>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</si>
  <si>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</si>
  <si>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</si>
  <si>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</si>
  <si>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</si>
  <si>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</si>
  <si>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</si>
  <si>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</si>
  <si>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</si>
  <si>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</si>
  <si>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</si>
  <si>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</si>
  <si>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</si>
  <si>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</si>
  <si>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</si>
  <si>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</si>
  <si>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</si>
  <si>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</si>
  <si>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</si>
  <si>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</si>
  <si>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</si>
  <si>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</si>
  <si>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</si>
  <si>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</si>
  <si>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</si>
  <si>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</si>
  <si>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</si>
  <si>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</si>
  <si>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</si>
  <si>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</si>
  <si>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</si>
  <si>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</si>
  <si>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</si>
  <si>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</si>
  <si>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</si>
  <si>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</si>
  <si>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</si>
  <si>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</si>
  <si>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</si>
  <si>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</si>
  <si>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</si>
  <si>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</si>
  <si>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</si>
  <si>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</si>
  <si>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</si>
  <si>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</si>
  <si>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</si>
  <si>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</si>
  <si>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</si>
  <si>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</si>
  <si>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</si>
  <si>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</si>
  <si>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</si>
  <si>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</si>
  <si>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</si>
  <si>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</si>
  <si>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</si>
  <si>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</si>
  <si>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</si>
  <si>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</si>
  <si>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</si>
  <si>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</si>
  <si>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</si>
  <si>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</si>
  <si>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</si>
  <si>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</si>
  <si>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</si>
  <si>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</si>
  <si>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</si>
  <si>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</si>
  <si>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</si>
  <si>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</si>
  <si>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</si>
  <si>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</si>
  <si>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</si>
  <si>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</si>
  <si>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</si>
  <si>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</si>
  <si>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</si>
  <si>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</si>
  <si>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</si>
  <si>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</si>
  <si>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</si>
  <si>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</si>
  <si>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</si>
  <si>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</si>
  <si>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</si>
  <si>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</si>
  <si>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</si>
  <si>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</si>
  <si>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</si>
  <si>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</si>
  <si>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</si>
  <si>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</si>
  <si>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</si>
  <si>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</si>
  <si>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</si>
  <si>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</si>
  <si>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</si>
  <si>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</si>
  <si>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</si>
  <si>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</si>
  <si>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</si>
  <si>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</si>
  <si>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</si>
  <si>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</si>
  <si>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</si>
  <si>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</si>
  <si>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</si>
  <si>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</si>
  <si>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</si>
  <si>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</si>
  <si>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</si>
  <si>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</si>
  <si>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</si>
  <si>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</si>
  <si>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</si>
  <si>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</si>
  <si>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</si>
  <si>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</si>
  <si>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</si>
  <si>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</si>
  <si>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</si>
  <si>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</si>
  <si>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</si>
  <si>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</si>
  <si>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</si>
  <si>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</si>
  <si>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</si>
  <si>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</si>
  <si>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</si>
  <si>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</si>
  <si>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</si>
  <si>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</si>
  <si>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</si>
  <si>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</si>
  <si>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</si>
  <si>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</si>
  <si>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</si>
  <si>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</si>
  <si>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</si>
  <si>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</si>
  <si>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</si>
  <si>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</si>
  <si>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</si>
  <si>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</si>
  <si>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</si>
  <si>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</si>
  <si>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</si>
  <si>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</si>
  <si>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</si>
  <si>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</si>
  <si>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</si>
  <si>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</si>
  <si>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</si>
  <si>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</si>
  <si>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</si>
  <si>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</si>
  <si>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</si>
  <si>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</si>
  <si>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</si>
  <si>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</si>
  <si>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</si>
  <si>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</si>
  <si>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</si>
  <si>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</si>
  <si>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</si>
  <si>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</si>
  <si>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</si>
  <si>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</si>
  <si>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</si>
  <si>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</si>
  <si>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</si>
  <si>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</si>
  <si>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</si>
  <si>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</si>
  <si>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</si>
  <si>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</si>
  <si>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</si>
  <si>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</si>
  <si>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</si>
  <si>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</si>
  <si>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</si>
  <si>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</si>
  <si>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</si>
  <si>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</si>
  <si>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</si>
  <si>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</si>
  <si>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</si>
  <si>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</si>
  <si>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</si>
  <si>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</si>
  <si>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</si>
  <si>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</si>
  <si>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</si>
  <si>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</si>
  <si>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</si>
  <si>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</si>
  <si>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</si>
  <si>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</si>
  <si>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</si>
  <si>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</si>
  <si>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</si>
  <si>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</si>
  <si>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</si>
  <si>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</si>
  <si>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</si>
  <si>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</si>
  <si>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</si>
  <si>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</si>
  <si>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</si>
  <si>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</si>
  <si>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</si>
  <si>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</si>
  <si>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</si>
  <si>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</si>
  <si>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</si>
  <si>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</si>
  <si>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</si>
  <si>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</si>
  <si>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</si>
  <si>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</si>
  <si>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</si>
  <si>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</si>
  <si>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</si>
  <si>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</si>
  <si>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</si>
  <si>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</si>
  <si>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</si>
  <si>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</si>
  <si>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</si>
  <si>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</si>
  <si>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</si>
  <si>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</si>
  <si>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</si>
  <si>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</si>
  <si>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</si>
  <si>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</si>
  <si>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</si>
  <si>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</si>
  <si>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</si>
  <si>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</si>
  <si>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</si>
  <si>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</si>
  <si>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</si>
  <si>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</si>
  <si>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</si>
  <si>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</si>
  <si>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</si>
  <si>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</si>
  <si>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</si>
  <si>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</si>
  <si>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</si>
  <si>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</si>
  <si>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</si>
  <si>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</si>
  <si>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</si>
  <si>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</si>
  <si>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</si>
  <si>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</si>
  <si>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</si>
  <si>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</si>
  <si>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</si>
  <si>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</si>
  <si>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</si>
  <si>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</si>
  <si>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</si>
  <si>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</si>
  <si>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</si>
  <si>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</si>
  <si>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</si>
  <si>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</si>
  <si>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</si>
  <si>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</si>
  <si>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</si>
  <si>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</si>
  <si>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</si>
  <si>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</si>
  <si>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</si>
  <si>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</si>
  <si>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</si>
  <si>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</si>
  <si>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</si>
  <si>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</si>
  <si>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</si>
  <si>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</si>
  <si>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</si>
  <si>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</si>
  <si>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</si>
  <si>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</si>
  <si>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</si>
  <si>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</si>
  <si>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</si>
  <si>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</si>
  <si>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</si>
  <si>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</si>
  <si>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</si>
  <si>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</si>
  <si>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</si>
  <si>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</si>
  <si>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</si>
  <si>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</si>
  <si>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</si>
  <si>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</si>
  <si>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</si>
  <si>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</si>
  <si>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</si>
  <si>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</si>
  <si>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</si>
  <si>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</si>
  <si>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</si>
  <si>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</si>
  <si>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</si>
  <si>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</si>
  <si>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</si>
  <si>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</si>
  <si>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</si>
  <si>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</si>
  <si>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</si>
  <si>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</si>
  <si>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</si>
  <si>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</si>
  <si>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</si>
  <si>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</si>
  <si>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</si>
  <si>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</si>
  <si>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</si>
  <si>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</si>
  <si>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</si>
  <si>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</si>
  <si>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</si>
  <si>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</si>
  <si>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</si>
  <si>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</si>
  <si>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</si>
  <si>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</si>
  <si>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</si>
  <si>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</si>
  <si>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</si>
  <si>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</si>
  <si>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</si>
  <si>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</si>
  <si>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</si>
  <si>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</si>
  <si>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</si>
  <si>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</si>
  <si>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</si>
  <si>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</si>
  <si>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</si>
  <si>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</si>
  <si>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</si>
  <si>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</si>
  <si>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</si>
  <si>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</si>
  <si>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</si>
  <si>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</si>
  <si>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</si>
  <si>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</si>
  <si>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</si>
  <si>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</si>
  <si>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</si>
  <si>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</si>
  <si>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</si>
  <si>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</si>
  <si>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</si>
  <si>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</si>
  <si>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</si>
  <si>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</si>
  <si>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</si>
  <si>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</si>
  <si>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</si>
  <si>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</si>
  <si>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</si>
  <si>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</si>
  <si>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</si>
  <si>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</si>
  <si>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</si>
  <si>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</si>
  <si>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</si>
  <si>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</si>
  <si>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</si>
  <si>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</si>
  <si>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</si>
  <si>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</si>
  <si>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</si>
  <si>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</si>
  <si>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</si>
  <si>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</si>
  <si>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</si>
  <si>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</si>
  <si>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</si>
  <si>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</si>
  <si>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</si>
  <si>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</si>
  <si>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</si>
  <si>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</si>
  <si>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</si>
  <si>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</si>
  <si>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</si>
  <si>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</si>
  <si>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</si>
  <si>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</si>
  <si>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</si>
  <si>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</si>
  <si>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</si>
  <si>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</si>
  <si>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</si>
  <si>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</si>
  <si>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</si>
  <si>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</si>
  <si>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</si>
  <si>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</si>
  <si>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</si>
  <si>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</si>
  <si>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</si>
  <si>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</si>
  <si>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</si>
  <si>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</si>
  <si>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</si>
  <si>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</si>
  <si>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</si>
  <si>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</si>
  <si>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</si>
  <si>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</si>
  <si>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</si>
  <si>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</si>
  <si>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</si>
  <si>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</si>
  <si>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</si>
  <si>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</si>
  <si>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</si>
  <si>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</si>
  <si>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</si>
  <si>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</si>
  <si>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</si>
  <si>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</si>
  <si>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</si>
  <si>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</si>
  <si>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</si>
  <si>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</si>
  <si>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</si>
  <si>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</si>
  <si>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</si>
  <si>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</si>
  <si>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</si>
  <si>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</si>
  <si>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</si>
  <si>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</si>
  <si>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</si>
  <si>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</si>
  <si>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</si>
  <si>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</si>
  <si>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</si>
  <si>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</si>
  <si>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</si>
  <si>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</si>
  <si>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</si>
  <si>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</si>
  <si>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</si>
  <si>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</si>
  <si>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</si>
  <si>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</si>
  <si>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</si>
  <si>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</si>
  <si>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</si>
  <si>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</si>
  <si>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</si>
  <si>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</si>
  <si>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</si>
  <si>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</si>
  <si>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</si>
  <si>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</si>
  <si>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</si>
  <si>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</si>
  <si>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</si>
  <si>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</si>
  <si>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</si>
  <si>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</si>
  <si>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</si>
  <si>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</si>
  <si>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</si>
  <si>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</si>
  <si>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</si>
  <si>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</si>
  <si>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</si>
  <si>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</si>
  <si>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</si>
  <si>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</si>
  <si>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</si>
  <si>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</si>
  <si>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</si>
  <si>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</si>
  <si>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</si>
  <si>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</si>
  <si>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</si>
  <si>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</si>
  <si>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</si>
  <si>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</si>
  <si>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</si>
  <si>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</si>
  <si>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</si>
  <si>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</si>
  <si>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</si>
  <si>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</si>
  <si>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</si>
  <si>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</si>
  <si>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</si>
  <si>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</si>
  <si>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</si>
  <si>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</si>
  <si>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</si>
  <si>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</si>
  <si>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</si>
  <si>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</si>
  <si>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</si>
  <si>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</si>
  <si>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</si>
  <si>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</si>
  <si>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</si>
  <si>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</si>
  <si>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</si>
  <si>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</si>
  <si>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</si>
  <si>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</si>
  <si>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</si>
  <si>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</si>
  <si>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</si>
  <si>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</si>
  <si>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</si>
  <si>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</si>
  <si>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</si>
  <si>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</si>
  <si>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</si>
  <si>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</si>
  <si>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</si>
  <si>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</si>
  <si>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</si>
  <si>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</si>
  <si>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</si>
  <si>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</si>
  <si>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</si>
  <si>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</si>
  <si>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</si>
  <si>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</si>
  <si>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</si>
  <si>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</si>
  <si>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</si>
  <si>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</si>
  <si>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</si>
  <si>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</si>
  <si>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</si>
  <si>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</si>
  <si>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</si>
  <si>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</si>
  <si>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</si>
  <si>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</si>
  <si>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</si>
  <si>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</si>
  <si>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</si>
  <si>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</si>
  <si>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</si>
  <si>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</si>
  <si>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</si>
  <si>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</si>
  <si>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</si>
  <si>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</si>
  <si>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</si>
  <si>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</si>
  <si>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</si>
  <si>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</si>
  <si>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</si>
  <si>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</si>
  <si>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</si>
  <si>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</si>
  <si>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</si>
  <si>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</si>
  <si>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</si>
  <si>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</si>
  <si>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</si>
  <si>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</si>
  <si>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</si>
  <si>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</si>
  <si>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</si>
  <si>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</si>
  <si>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</si>
  <si>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</si>
  <si>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</si>
  <si>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</si>
  <si>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</si>
  <si>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</si>
  <si>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</si>
  <si>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</si>
  <si>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</si>
  <si>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</si>
  <si>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</si>
  <si>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</si>
  <si>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</si>
  <si>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</si>
  <si>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</si>
  <si>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</si>
  <si>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</si>
  <si>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</si>
  <si>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</si>
  <si>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</si>
  <si>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</si>
  <si>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</si>
  <si>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</si>
  <si>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</si>
  <si>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</si>
  <si>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</si>
  <si>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</si>
  <si>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</si>
  <si>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</si>
  <si>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</si>
  <si>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</si>
  <si>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</si>
  <si>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</si>
  <si>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</si>
  <si>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</si>
  <si>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</si>
  <si>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</si>
  <si>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</si>
  <si>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</si>
  <si>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</si>
  <si>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</si>
  <si>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</si>
  <si>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</si>
  <si>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</si>
  <si>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</si>
  <si>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</si>
  <si>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</si>
  <si>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</si>
  <si>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</si>
  <si>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</si>
  <si>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</si>
  <si>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</si>
  <si>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</si>
  <si>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</si>
  <si>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</si>
  <si>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</si>
  <si>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</si>
  <si>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</si>
  <si>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</si>
  <si>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</si>
  <si>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</si>
  <si>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</si>
  <si>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</si>
  <si>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</si>
  <si>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</si>
  <si>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</si>
  <si>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</si>
  <si>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</si>
  <si>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</si>
  <si>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</si>
  <si>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</si>
  <si>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</si>
  <si>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</si>
  <si>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</si>
  <si>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</si>
  <si>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</si>
  <si>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</si>
  <si>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</si>
  <si>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</si>
  <si>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</si>
  <si>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</si>
  <si>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</si>
  <si>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</si>
  <si>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</si>
  <si>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</si>
  <si>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</si>
  <si>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</si>
  <si>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</si>
  <si>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</si>
  <si>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</si>
  <si>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</si>
  <si>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</si>
  <si>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</si>
  <si>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</si>
  <si>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</si>
  <si>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</si>
  <si>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</si>
  <si>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</si>
  <si>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</si>
  <si>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</si>
  <si>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</si>
  <si>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</si>
  <si>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</si>
  <si>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</si>
  <si>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</si>
  <si>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</si>
  <si>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</si>
  <si>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</si>
  <si>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</si>
  <si>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</si>
  <si>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</si>
  <si>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</si>
  <si>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</si>
  <si>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</si>
  <si>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</si>
  <si>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</si>
  <si>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</si>
  <si>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</si>
  <si>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</si>
  <si>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</si>
  <si>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</si>
  <si>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</si>
  <si>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</si>
  <si>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</si>
  <si>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</si>
  <si>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</si>
  <si>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</si>
  <si>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</si>
  <si>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</si>
  <si>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</si>
  <si>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</si>
  <si>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</si>
  <si>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</si>
  <si>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</si>
  <si>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</si>
  <si>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</si>
  <si>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</si>
  <si>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</si>
  <si>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</si>
  <si>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</si>
  <si>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</si>
  <si>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</si>
  <si>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</si>
  <si>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</si>
  <si>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</si>
  <si>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</si>
  <si>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</si>
  <si>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</si>
  <si>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</si>
  <si>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</si>
  <si>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</si>
  <si>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</si>
  <si>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</si>
  <si>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</si>
  <si>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</si>
  <si>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</si>
  <si>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</si>
  <si>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</si>
  <si>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</si>
  <si>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</si>
  <si>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</si>
  <si>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</si>
  <si>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</si>
  <si>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</si>
  <si>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</si>
  <si>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</si>
  <si>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</si>
  <si>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</si>
  <si>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</si>
  <si>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</si>
  <si>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</si>
  <si>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</si>
  <si>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</si>
  <si>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</si>
  <si>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</si>
  <si>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</si>
  <si>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</si>
  <si>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</si>
  <si>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</si>
  <si>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</si>
  <si>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</si>
  <si>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</si>
  <si>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</si>
  <si>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</si>
  <si>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</si>
  <si>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</si>
  <si>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</si>
  <si>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</si>
  <si>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</si>
  <si>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</si>
  <si>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</si>
  <si>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</si>
  <si>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</si>
  <si>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</si>
  <si>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</si>
  <si>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</si>
  <si>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</si>
  <si>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</si>
  <si>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</si>
  <si>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</si>
  <si>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</si>
  <si>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</si>
  <si>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</si>
  <si>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</si>
  <si>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</si>
  <si>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</si>
  <si>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</si>
  <si>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</si>
  <si>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</si>
  <si>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</si>
  <si>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</si>
  <si>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</si>
  <si>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</si>
  <si>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</si>
  <si>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</si>
  <si>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</si>
  <si>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</si>
  <si>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</si>
  <si>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</si>
  <si>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</si>
  <si>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</si>
  <si>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</si>
  <si>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</si>
  <si>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</si>
  <si>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</si>
  <si>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</si>
  <si>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</si>
  <si>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</si>
  <si>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</si>
  <si>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</si>
  <si>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</si>
  <si>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</si>
  <si>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</si>
  <si>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</si>
  <si>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</si>
  <si>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</si>
  <si>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</si>
  <si>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</si>
  <si>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</si>
  <si>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</si>
  <si>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</si>
  <si>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</si>
  <si>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</si>
  <si>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</si>
  <si>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</si>
  <si>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</si>
  <si>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</si>
  <si>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</si>
  <si>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</si>
  <si>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</si>
  <si>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</si>
  <si>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</si>
  <si>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</si>
  <si>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</si>
  <si>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</si>
  <si>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</si>
  <si>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</si>
  <si>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</si>
  <si>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</si>
  <si>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</si>
  <si>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</si>
  <si>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</si>
  <si>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</si>
  <si>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</si>
  <si>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</si>
  <si>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</si>
  <si>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</si>
  <si>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</si>
  <si>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</si>
  <si>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</si>
  <si>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</si>
  <si>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</si>
  <si>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</si>
  <si>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</si>
  <si>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</si>
  <si>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</si>
  <si>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</si>
  <si>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</si>
  <si>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</si>
  <si>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</si>
  <si>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</si>
  <si>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</si>
  <si>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</si>
  <si>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</si>
  <si>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</si>
  <si>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</si>
  <si>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</si>
  <si>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</si>
  <si>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</si>
  <si>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</si>
  <si>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</si>
  <si>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</si>
  <si>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</si>
  <si>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</si>
  <si>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</si>
  <si>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</si>
  <si>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</si>
  <si>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</si>
  <si>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</si>
  <si>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</si>
  <si>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</si>
  <si>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</si>
  <si>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</si>
  <si>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</si>
  <si>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</si>
  <si>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</si>
  <si>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</si>
  <si>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</si>
  <si>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</si>
  <si>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</si>
  <si>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</si>
  <si>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</si>
  <si>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</si>
  <si>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</si>
  <si>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</si>
  <si>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</si>
  <si>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</si>
  <si>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</si>
  <si>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</si>
  <si>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</si>
  <si>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</si>
  <si>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</si>
  <si>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</si>
  <si>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</si>
  <si>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</si>
  <si>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</si>
  <si>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</si>
  <si>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</si>
  <si>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</si>
  <si>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</si>
  <si>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</si>
  <si>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</si>
  <si>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</si>
  <si>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</si>
  <si>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</si>
  <si>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</si>
  <si>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</si>
  <si>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</si>
  <si>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</si>
  <si>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</si>
  <si>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</si>
  <si>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</si>
  <si>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</si>
  <si>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</si>
  <si>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</si>
  <si>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</si>
  <si>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</si>
  <si>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</si>
  <si>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</si>
  <si>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</si>
  <si>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</si>
  <si>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</si>
  <si>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</si>
  <si>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</si>
  <si>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</si>
  <si>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</si>
  <si>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</si>
  <si>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</si>
  <si>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</si>
  <si>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</si>
  <si>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</si>
  <si>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</si>
  <si>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</si>
  <si>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</si>
  <si>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</si>
  <si>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</si>
  <si>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</si>
  <si>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</si>
  <si>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</si>
  <si>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</si>
  <si>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</si>
  <si>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</si>
  <si>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</si>
  <si>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</si>
  <si>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</si>
  <si>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</si>
  <si>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</si>
  <si>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</si>
  <si>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</si>
  <si>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</si>
  <si>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</si>
  <si>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</si>
  <si>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</si>
  <si>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</si>
  <si>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</si>
  <si>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</si>
  <si>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</si>
  <si>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</si>
  <si>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</si>
  <si>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</si>
  <si>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</si>
  <si>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</si>
  <si>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</si>
  <si>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</si>
  <si>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</si>
  <si>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</si>
  <si>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</si>
  <si>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</si>
  <si>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</si>
  <si>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</si>
  <si>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</si>
  <si>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</si>
  <si>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</si>
  <si>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</si>
  <si>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</si>
  <si>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</si>
  <si>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</si>
  <si>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</si>
  <si>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</si>
  <si>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</si>
  <si>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</si>
  <si>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</si>
  <si>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</si>
  <si>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</si>
  <si>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</si>
  <si>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</si>
  <si>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</si>
  <si>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</si>
  <si>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</si>
  <si>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</si>
  <si>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</si>
  <si>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</si>
  <si>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</si>
  <si>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</si>
  <si>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</si>
  <si>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</si>
  <si>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</si>
  <si>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</si>
  <si>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</si>
  <si>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</si>
  <si>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</si>
  <si>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</si>
  <si>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</si>
  <si>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</si>
  <si>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</si>
  <si>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</si>
  <si>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</si>
  <si>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</si>
  <si>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</si>
  <si>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</si>
  <si>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</si>
  <si>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</si>
  <si>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</si>
  <si>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</si>
  <si>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</si>
  <si>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</si>
  <si>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</si>
  <si>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</si>
  <si>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</si>
  <si>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</si>
  <si>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</si>
  <si>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</si>
  <si>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</si>
  <si>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</si>
  <si>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</si>
  <si>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</si>
  <si>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</si>
  <si>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</si>
  <si>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</si>
  <si>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</si>
  <si>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</si>
  <si>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</si>
  <si>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</si>
  <si>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</si>
  <si>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</si>
  <si>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</si>
  <si>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</si>
  <si>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</si>
  <si>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</si>
  <si>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</si>
  <si>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</si>
  <si>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</si>
  <si>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</si>
  <si>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</si>
  <si>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</si>
  <si>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</si>
  <si>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</si>
  <si>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</si>
  <si>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</si>
  <si>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</si>
  <si>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</si>
  <si>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</si>
  <si>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</si>
  <si>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</si>
  <si>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</si>
  <si>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</si>
  <si>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</si>
  <si>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</si>
  <si>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</si>
  <si>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</si>
  <si>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</si>
  <si>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</si>
  <si>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</si>
  <si>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</si>
  <si>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</si>
  <si>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</si>
  <si>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</si>
  <si>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</si>
  <si>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</si>
  <si>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</si>
  <si>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</si>
  <si>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</si>
  <si>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</si>
  <si>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</si>
  <si>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</si>
  <si>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</si>
  <si>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</si>
  <si>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</si>
  <si>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</si>
  <si>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</si>
  <si>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</si>
  <si>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</si>
  <si>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</si>
  <si>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</si>
  <si>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</si>
  <si>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</si>
  <si>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</si>
  <si>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</si>
  <si>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</si>
  <si>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</si>
  <si>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</si>
  <si>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</si>
  <si>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</si>
  <si>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</si>
  <si>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</si>
  <si>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</si>
  <si>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</si>
  <si>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</si>
  <si>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</si>
  <si>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</si>
  <si>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</si>
  <si>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</si>
  <si>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</si>
  <si>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</si>
  <si>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</si>
  <si>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</si>
  <si>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</si>
  <si>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</si>
  <si>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</si>
  <si>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</si>
  <si>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</si>
  <si>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</si>
  <si>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</si>
  <si>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</si>
  <si>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</si>
  <si>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</si>
  <si>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</si>
  <si>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</si>
  <si>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</si>
  <si>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</si>
  <si>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</si>
  <si>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</si>
  <si>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</si>
  <si>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</si>
  <si>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</si>
  <si>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</si>
  <si>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</si>
  <si>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</si>
  <si>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</si>
  <si>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</si>
  <si>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</si>
  <si>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</si>
  <si>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</si>
  <si>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</si>
  <si>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</si>
  <si>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</si>
  <si>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</si>
  <si>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</si>
  <si>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</si>
  <si>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</si>
  <si>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</si>
  <si>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</si>
  <si>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</si>
  <si>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</si>
  <si>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</si>
  <si>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</si>
  <si>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</si>
  <si>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</si>
  <si>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</si>
  <si>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</si>
  <si>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</si>
  <si>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</si>
  <si>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</si>
  <si>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</si>
  <si>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</si>
  <si>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</si>
  <si>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</si>
  <si>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</si>
  <si>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</si>
  <si>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</si>
  <si>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</si>
  <si>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</si>
  <si>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</si>
  <si>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</si>
  <si>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</si>
  <si>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</si>
  <si>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</si>
  <si>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</si>
  <si>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</si>
  <si>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</si>
  <si>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</si>
  <si>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</si>
  <si>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</si>
  <si>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</si>
  <si>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</si>
  <si>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</si>
  <si>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</si>
  <si>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</si>
  <si>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</si>
  <si>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</si>
  <si>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</si>
  <si>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</si>
  <si>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</si>
  <si>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</si>
  <si>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</si>
  <si>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</si>
  <si>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</si>
  <si>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</si>
  <si>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</si>
  <si>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</si>
  <si>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</si>
  <si>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</si>
  <si>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</si>
  <si>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</si>
  <si>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</si>
  <si>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</si>
  <si>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</si>
  <si>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</si>
  <si>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</si>
  <si>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</si>
  <si>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</si>
  <si>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</si>
  <si>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</si>
  <si>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</si>
  <si>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</si>
  <si>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</si>
  <si>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</si>
  <si>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</si>
  <si>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</si>
  <si>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</si>
  <si>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</si>
  <si>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</si>
  <si>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</si>
  <si>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</si>
  <si>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</si>
  <si>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</si>
  <si>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</si>
  <si>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</si>
  <si>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</si>
  <si>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</si>
  <si>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</si>
  <si>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</si>
  <si>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</si>
  <si>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</si>
  <si>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</si>
  <si>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</si>
  <si>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</si>
  <si>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</si>
  <si>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</si>
  <si>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</si>
  <si>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</si>
  <si>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</si>
  <si>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</si>
  <si>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</si>
  <si>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</si>
  <si>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</si>
  <si>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</si>
  <si>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</si>
  <si>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</si>
  <si>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</si>
  <si>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</si>
  <si>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</si>
  <si>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</si>
  <si>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</si>
  <si>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</si>
  <si>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</si>
  <si>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</si>
  <si>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</si>
  <si>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</si>
  <si>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</si>
  <si>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</si>
  <si>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</si>
  <si>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</si>
  <si>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</si>
  <si>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</si>
  <si>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</si>
  <si>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</si>
  <si>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</si>
  <si>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</si>
  <si>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</si>
  <si>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</si>
  <si>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</si>
  <si>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</si>
  <si>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</si>
  <si>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</si>
  <si>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</si>
  <si>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</si>
  <si>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</si>
  <si>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</si>
  <si>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</si>
  <si>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</si>
  <si>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</si>
  <si>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</si>
  <si>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</si>
  <si>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</si>
  <si>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</si>
  <si>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</si>
  <si>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</si>
  <si>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</si>
  <si>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</si>
  <si>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</si>
  <si>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</si>
  <si>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</si>
  <si>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</si>
  <si>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</si>
  <si>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</si>
  <si>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</si>
  <si>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</si>
  <si>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</si>
  <si>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</si>
  <si>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</si>
  <si>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</si>
  <si>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</si>
  <si>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</si>
  <si>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</si>
  <si>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</si>
  <si>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</si>
  <si>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</si>
  <si>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</si>
  <si>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</si>
  <si>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</si>
  <si>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</si>
  <si>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</si>
  <si>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</si>
  <si>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</si>
  <si>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</si>
  <si>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</si>
  <si>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</si>
  <si>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</si>
  <si>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</si>
  <si>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</si>
  <si>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</si>
  <si>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</si>
  <si>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</si>
  <si>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</si>
  <si>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</si>
  <si>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</si>
  <si>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</si>
  <si>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</si>
  <si>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</si>
  <si>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</si>
  <si>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</si>
  <si>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</si>
  <si>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</si>
  <si>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</si>
  <si>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</si>
  <si>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</si>
  <si>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</si>
  <si>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</si>
  <si>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</si>
  <si>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</si>
  <si>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</si>
  <si>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</si>
  <si>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</si>
  <si>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</si>
  <si>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</si>
  <si>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</si>
  <si>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</si>
  <si>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</si>
  <si>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</si>
  <si>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</si>
  <si>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</si>
  <si>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</si>
  <si>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</si>
  <si>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</si>
  <si>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</si>
  <si>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</si>
  <si>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</si>
  <si>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</si>
  <si>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</si>
  <si>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</si>
  <si>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</si>
  <si>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</si>
  <si>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</si>
  <si>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</si>
  <si>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</si>
  <si>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</si>
  <si>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</si>
  <si>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</si>
  <si>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</si>
  <si>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</si>
  <si>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</si>
  <si>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</si>
  <si>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</si>
  <si>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</si>
  <si>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</si>
  <si>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</si>
  <si>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</si>
  <si>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</si>
  <si>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</si>
  <si>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</si>
  <si>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</si>
  <si>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</si>
  <si>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</si>
  <si>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</si>
  <si>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</si>
  <si>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</si>
  <si>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</si>
  <si>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</si>
  <si>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</si>
  <si>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</si>
  <si>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</si>
  <si>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</si>
  <si>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</si>
  <si>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</si>
  <si>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</si>
  <si>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</si>
  <si>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</si>
  <si>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</si>
  <si>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</si>
  <si>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</si>
  <si>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</si>
  <si>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</si>
  <si>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</si>
  <si>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</si>
  <si>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</si>
  <si>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</si>
  <si>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</si>
  <si>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</si>
  <si>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</si>
  <si>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</si>
  <si>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</si>
  <si>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</si>
  <si>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</si>
  <si>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</si>
  <si>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</si>
  <si>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</si>
  <si>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</si>
  <si>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</si>
  <si>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</si>
  <si>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</si>
  <si>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</si>
  <si>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</si>
  <si>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</si>
  <si>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</si>
  <si>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</si>
  <si>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</si>
  <si>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</si>
  <si>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</si>
  <si>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</si>
  <si>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</si>
  <si>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</si>
  <si>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</si>
  <si>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</si>
  <si>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</si>
  <si>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</si>
  <si>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</si>
  <si>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</si>
  <si>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</si>
  <si>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</si>
  <si>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</si>
  <si>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</si>
  <si>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</si>
  <si>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</si>
  <si>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</si>
  <si>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</si>
  <si>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</si>
  <si>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</si>
  <si>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</si>
  <si>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</si>
  <si>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</si>
  <si>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</si>
  <si>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</si>
  <si>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</si>
  <si>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</si>
  <si>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</si>
  <si>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</si>
  <si>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</si>
  <si>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</si>
  <si>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</si>
  <si>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</si>
  <si>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</si>
  <si>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</si>
  <si>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</si>
  <si>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</si>
  <si>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</si>
  <si>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</si>
  <si>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</si>
  <si>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</si>
  <si>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</si>
  <si>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</si>
  <si>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</si>
  <si>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</si>
  <si>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</si>
  <si>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</si>
  <si>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</si>
  <si>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</si>
  <si>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</si>
  <si>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</si>
  <si>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</si>
  <si>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</si>
  <si>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</si>
  <si>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</si>
  <si>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</si>
  <si>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</si>
  <si>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</si>
  <si>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</si>
  <si>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</si>
  <si>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</si>
  <si>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</si>
  <si>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</si>
  <si>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</si>
  <si>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</si>
  <si>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</si>
  <si>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</si>
  <si>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</si>
  <si>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</si>
  <si>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</si>
  <si>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</si>
  <si>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</si>
  <si>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</si>
  <si>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</si>
  <si>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</si>
  <si>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</si>
  <si>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</si>
  <si>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</si>
  <si>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</si>
  <si>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</si>
  <si>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</si>
  <si>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</si>
  <si>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</si>
  <si>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</si>
  <si>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</si>
  <si>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</si>
  <si>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</si>
  <si>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</si>
  <si>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</si>
  <si>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</si>
  <si>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</si>
  <si>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</si>
  <si>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</si>
  <si>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</si>
  <si>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</si>
  <si>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</si>
  <si>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</si>
  <si>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</si>
  <si>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</si>
  <si>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</si>
  <si>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</si>
  <si>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</si>
  <si>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</si>
  <si>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</si>
  <si>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</si>
  <si>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</si>
  <si>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</si>
  <si>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</si>
  <si>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</si>
  <si>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</si>
  <si>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</si>
  <si>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</si>
  <si>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</si>
  <si>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</si>
  <si>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</si>
  <si>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</si>
  <si>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</si>
  <si>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</si>
  <si>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</si>
  <si>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</si>
  <si>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</si>
  <si>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</si>
  <si>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</si>
  <si>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</si>
  <si>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</si>
  <si>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</si>
  <si>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</si>
  <si>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</si>
  <si>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</si>
  <si>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</si>
  <si>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</si>
  <si>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</si>
  <si>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</si>
  <si>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</si>
  <si>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</si>
  <si>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</si>
  <si>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</si>
  <si>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</si>
  <si>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</si>
  <si>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</si>
  <si>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</si>
  <si>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</si>
  <si>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</si>
  <si>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</si>
  <si>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</si>
  <si>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</si>
  <si>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</si>
  <si>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</si>
  <si>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</si>
  <si>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</si>
  <si>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</si>
  <si>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</si>
  <si>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</si>
  <si>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</si>
  <si>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</si>
  <si>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</si>
  <si>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</si>
  <si>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</si>
  <si>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</si>
  <si>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</si>
  <si>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</si>
  <si>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</si>
  <si>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</si>
  <si>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</si>
  <si>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</si>
  <si>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</si>
  <si>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</si>
  <si>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</si>
  <si>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</si>
  <si>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</si>
  <si>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</si>
  <si>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</si>
  <si>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</si>
  <si>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</si>
  <si>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</si>
  <si>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</si>
  <si>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</si>
  <si>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</si>
  <si>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</si>
  <si>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</si>
  <si>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</si>
  <si>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</si>
  <si>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</si>
  <si>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</si>
  <si>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</si>
  <si>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</si>
  <si>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</si>
  <si>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</si>
  <si>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</si>
  <si>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</si>
  <si>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</si>
  <si>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</si>
  <si>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</si>
  <si>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</si>
  <si>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</si>
  <si>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</si>
  <si>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</si>
  <si>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</si>
  <si>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</si>
  <si>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</si>
  <si>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</si>
  <si>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</si>
  <si>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</si>
  <si>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</si>
  <si>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</si>
  <si>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</si>
  <si>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</si>
  <si>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</si>
  <si>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</si>
  <si>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</si>
  <si>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</si>
  <si>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</si>
  <si>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</si>
  <si>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</si>
  <si>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</si>
  <si>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</si>
  <si>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</si>
  <si>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</si>
  <si>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</si>
  <si>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</si>
  <si>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</si>
  <si>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</si>
  <si>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</si>
  <si>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</si>
  <si>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</si>
  <si>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</si>
  <si>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</si>
  <si>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</si>
  <si>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</si>
  <si>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</si>
  <si>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</si>
  <si>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</si>
  <si>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</si>
  <si>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</si>
  <si>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</si>
  <si>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</si>
  <si>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</si>
  <si>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</si>
  <si>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</si>
  <si>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</si>
  <si>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</si>
  <si>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</si>
  <si>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</si>
  <si>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</si>
  <si>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</si>
  <si>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</si>
  <si>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</si>
  <si>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</si>
  <si>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</si>
  <si>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</si>
  <si>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</si>
  <si>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</si>
  <si>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</si>
  <si>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</si>
  <si>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</si>
  <si>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</si>
  <si>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</si>
  <si>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</si>
  <si>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</si>
  <si>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</si>
  <si>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</si>
  <si>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</si>
  <si>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</si>
  <si>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</si>
  <si>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</si>
  <si>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</si>
  <si>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</si>
  <si>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</si>
  <si>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</si>
  <si>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</si>
  <si>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</si>
  <si>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</si>
  <si>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</si>
  <si>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</si>
  <si>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</si>
  <si>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</si>
  <si>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</si>
  <si>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</si>
  <si>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</si>
  <si>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</si>
  <si>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</si>
  <si>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</si>
  <si>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</si>
  <si>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</si>
  <si>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</si>
  <si>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</si>
  <si>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</si>
  <si>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</si>
  <si>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</si>
  <si>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</si>
  <si>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</si>
  <si>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</si>
  <si>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</si>
  <si>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</si>
  <si>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</si>
  <si>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</si>
  <si>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</si>
  <si>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</si>
  <si>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</si>
  <si>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</si>
  <si>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</si>
  <si>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</si>
  <si>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</si>
  <si>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</si>
  <si>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</si>
  <si>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</si>
  <si>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</si>
  <si>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</si>
  <si>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</si>
  <si>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</si>
  <si>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</si>
  <si>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</si>
  <si>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</si>
  <si>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</si>
  <si>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</si>
  <si>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</si>
  <si>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</si>
  <si>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</si>
  <si>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</si>
  <si>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</si>
  <si>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</si>
  <si>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</si>
  <si>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</si>
  <si>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</si>
  <si>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</si>
  <si>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</si>
  <si>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</si>
  <si>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</si>
  <si>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</si>
  <si>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</si>
  <si>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</si>
  <si>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</si>
  <si>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</si>
  <si>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</si>
  <si>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</si>
  <si>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</si>
  <si>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</si>
  <si>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</si>
  <si>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</si>
  <si>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</si>
  <si>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</si>
  <si>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</si>
  <si>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</si>
  <si>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</si>
  <si>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</si>
  <si>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</si>
  <si>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</si>
  <si>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</si>
  <si>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</si>
  <si>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</si>
  <si>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</si>
  <si>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</si>
  <si>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</si>
  <si>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</si>
  <si>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</si>
  <si>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</si>
  <si>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</si>
  <si>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</si>
  <si>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</si>
  <si>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</si>
  <si>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</si>
  <si>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</si>
  <si>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</si>
  <si>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</si>
  <si>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</si>
  <si>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</si>
  <si>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</si>
  <si>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</si>
  <si>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</si>
  <si>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</si>
  <si>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</si>
  <si>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</si>
  <si>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</si>
  <si>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</si>
  <si>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</si>
  <si>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</si>
  <si>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</si>
  <si>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</si>
  <si>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</si>
  <si>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</si>
  <si>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</si>
  <si>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</si>
  <si>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</si>
  <si>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</si>
  <si>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</si>
  <si>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</si>
  <si>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</si>
  <si>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</si>
  <si>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</si>
  <si>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</si>
  <si>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</si>
  <si>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</si>
  <si>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</si>
  <si>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</si>
  <si>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</si>
  <si>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</si>
  <si>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</si>
  <si>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</si>
  <si>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</si>
  <si>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</si>
  <si>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</si>
  <si>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</si>
  <si>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</si>
  <si>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</si>
  <si>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</si>
  <si>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</si>
  <si>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</si>
  <si>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</si>
  <si>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</si>
  <si>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</si>
  <si>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</si>
  <si>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</si>
  <si>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</si>
  <si>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</si>
  <si>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</si>
  <si>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</si>
  <si>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</si>
  <si>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</si>
  <si>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</si>
  <si>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</si>
  <si>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</si>
  <si>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</si>
  <si>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</si>
  <si>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</si>
  <si>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</si>
  <si>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</si>
  <si>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</si>
  <si>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</si>
  <si>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</si>
  <si>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</si>
  <si>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</si>
  <si>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</si>
  <si>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</si>
  <si>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</si>
  <si>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</si>
  <si>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</si>
  <si>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</si>
  <si>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</si>
  <si>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</si>
  <si>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</si>
  <si>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</si>
  <si>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</si>
  <si>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</si>
  <si>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</si>
  <si>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</si>
  <si>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</si>
  <si>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</si>
  <si>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</si>
  <si>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</si>
  <si>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</si>
  <si>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</si>
  <si>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</si>
  <si>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</si>
  <si>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</si>
  <si>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</si>
  <si>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</si>
  <si>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</si>
  <si>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</si>
  <si>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</si>
  <si>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</si>
  <si>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</si>
  <si>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</si>
  <si>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</si>
  <si>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</si>
  <si>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</si>
  <si>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</si>
  <si>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</si>
  <si>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</si>
  <si>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</si>
  <si>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</si>
  <si>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</si>
  <si>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</si>
  <si>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</si>
  <si>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</si>
  <si>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</si>
  <si>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</si>
  <si>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</si>
  <si>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</si>
  <si>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</si>
  <si>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</si>
  <si>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</si>
  <si>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</si>
  <si>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</si>
  <si>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</si>
  <si>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</si>
  <si>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</si>
  <si>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</si>
  <si>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</si>
  <si>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</si>
  <si>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</si>
  <si>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</si>
  <si>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</si>
  <si>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</si>
  <si>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</si>
  <si>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</si>
  <si>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</si>
  <si>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</si>
  <si>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</si>
  <si>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</si>
  <si>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</si>
  <si>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</si>
  <si>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</si>
  <si>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</si>
  <si>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</si>
  <si>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</si>
  <si>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</si>
  <si>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</si>
  <si>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</si>
  <si>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</si>
  <si>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</si>
  <si>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</si>
  <si>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</si>
  <si>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</si>
  <si>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</si>
  <si>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</si>
  <si>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</si>
  <si>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</si>
  <si>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</si>
  <si>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</si>
  <si>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</si>
  <si>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</si>
  <si>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</si>
  <si>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</si>
  <si>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</si>
  <si>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</si>
  <si>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</si>
  <si>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</si>
  <si>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</si>
  <si>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</si>
  <si>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</si>
  <si>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</si>
  <si>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</si>
  <si>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</si>
  <si>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</si>
  <si>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</si>
  <si>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</si>
  <si>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</si>
  <si>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</si>
  <si>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</si>
  <si>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</si>
  <si>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</si>
  <si>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</si>
  <si>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</si>
  <si>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</si>
  <si>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</si>
  <si>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</si>
  <si>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</si>
  <si>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</si>
  <si>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</si>
  <si>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</si>
  <si>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</si>
  <si>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</si>
  <si>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</si>
  <si>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</si>
  <si>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</si>
  <si>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</si>
  <si>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</si>
  <si>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</si>
  <si>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</si>
  <si>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</si>
  <si>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</si>
  <si>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</si>
  <si>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</si>
  <si>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</si>
  <si>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</si>
  <si>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</si>
  <si>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</si>
  <si>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</si>
  <si>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</si>
  <si>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</si>
  <si>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</si>
  <si>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</si>
  <si>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</si>
  <si>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</si>
  <si>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</si>
  <si>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</si>
  <si>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</si>
  <si>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</si>
  <si>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</si>
  <si>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</si>
  <si>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</si>
  <si>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</si>
  <si>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</si>
  <si>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</si>
  <si>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</si>
  <si>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</si>
  <si>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</si>
  <si>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</si>
  <si>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</si>
  <si>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</si>
  <si>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</si>
  <si>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</si>
  <si>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</si>
  <si>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</si>
  <si>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</si>
  <si>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</si>
  <si>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</si>
  <si>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</si>
  <si>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</si>
  <si>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</si>
  <si>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</si>
  <si>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</si>
  <si>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</si>
  <si>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</si>
  <si>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</si>
  <si>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</si>
  <si>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</si>
  <si>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</si>
  <si>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</si>
  <si>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</si>
  <si>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</si>
  <si>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</si>
  <si>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</si>
  <si>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</si>
  <si>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</si>
  <si>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</si>
  <si>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</si>
  <si>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</si>
  <si>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</si>
  <si>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</si>
  <si>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</si>
  <si>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</si>
  <si>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</si>
  <si>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</si>
  <si>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</si>
  <si>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</si>
  <si>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</si>
  <si>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</si>
  <si>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</si>
  <si>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</si>
  <si>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</si>
  <si>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</si>
  <si>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</si>
  <si>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</si>
  <si>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</si>
  <si>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</si>
  <si>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</si>
  <si>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</si>
  <si>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</si>
  <si>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</si>
  <si>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</si>
  <si>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</si>
  <si>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</si>
  <si>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</si>
  <si>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</si>
  <si>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</si>
  <si>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</si>
  <si>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</si>
  <si>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</si>
  <si>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</si>
  <si>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</si>
  <si>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</si>
  <si>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</si>
  <si>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</si>
  <si>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</si>
  <si>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</si>
  <si>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</si>
  <si>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</si>
  <si>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</si>
  <si>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</si>
  <si>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</si>
  <si>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</si>
  <si>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</si>
  <si>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</si>
  <si>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</si>
  <si>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</si>
  <si>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</si>
  <si>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</si>
  <si>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</si>
  <si>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</si>
  <si>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</si>
  <si>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</si>
  <si>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</si>
  <si>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</si>
  <si>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</si>
  <si>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</si>
  <si>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</si>
  <si>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</si>
  <si>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</si>
  <si>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</si>
  <si>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</si>
  <si>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</si>
  <si>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</si>
  <si>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</si>
  <si>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</si>
  <si>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</si>
  <si>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</si>
  <si>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</si>
  <si>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</si>
  <si>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</si>
  <si>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</si>
  <si>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</si>
  <si>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</si>
  <si>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</si>
  <si>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</si>
  <si>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</si>
  <si>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</si>
  <si>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</si>
  <si>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</si>
  <si>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</si>
  <si>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</si>
  <si>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</si>
  <si>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</si>
  <si>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</si>
  <si>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</si>
  <si>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</si>
  <si>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</si>
  <si>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</si>
  <si>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</si>
  <si>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</si>
  <si>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</si>
  <si>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</si>
  <si>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</si>
  <si>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</si>
  <si>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</si>
  <si>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</si>
  <si>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</si>
  <si>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</si>
  <si>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</si>
  <si>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</si>
  <si>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</si>
  <si>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</si>
  <si>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</si>
  <si>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</si>
  <si>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</si>
  <si>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</si>
  <si>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</si>
  <si>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</si>
  <si>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</si>
  <si>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</si>
  <si>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</si>
  <si>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</si>
  <si>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</si>
  <si>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</si>
  <si>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</si>
  <si>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</si>
  <si>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</si>
  <si>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</si>
  <si>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</si>
  <si>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</si>
  <si>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</si>
  <si>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</si>
  <si>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</si>
  <si>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</si>
  <si>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</si>
  <si>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</si>
  <si>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</si>
  <si>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</si>
  <si>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</si>
  <si>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</si>
  <si>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</si>
  <si>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</si>
  <si>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</si>
  <si>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</si>
  <si>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</si>
  <si>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</si>
  <si>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</si>
  <si>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</si>
  <si>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</si>
  <si>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</si>
  <si>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</si>
  <si>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</si>
  <si>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</si>
  <si>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</si>
  <si>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</si>
  <si>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</si>
  <si>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</si>
  <si>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</si>
  <si>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</si>
  <si>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</si>
  <si>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</si>
  <si>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</si>
  <si>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</si>
  <si>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</si>
  <si>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</si>
  <si>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</si>
  <si>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</si>
  <si>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</si>
  <si>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</si>
  <si>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</si>
  <si>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</si>
  <si>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</si>
  <si>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</si>
  <si>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</si>
  <si>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</si>
  <si>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</si>
  <si>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</si>
  <si>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</si>
  <si>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</si>
  <si>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</si>
  <si>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</si>
  <si>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</si>
  <si>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</si>
  <si>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</si>
  <si>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</si>
  <si>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</si>
  <si>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</si>
  <si>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</si>
  <si>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</si>
  <si>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</si>
  <si>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</si>
  <si>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</si>
  <si>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</si>
  <si>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</si>
  <si>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</si>
  <si>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</si>
  <si>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</si>
  <si>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</si>
  <si>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</si>
  <si>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</si>
  <si>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</si>
  <si>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</si>
  <si>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</si>
  <si>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</si>
  <si>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</si>
  <si>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</si>
  <si>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</si>
  <si>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</si>
  <si>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</si>
  <si>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</si>
  <si>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</si>
  <si>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</si>
  <si>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</si>
  <si>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</si>
  <si>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</si>
  <si>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</si>
  <si>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</si>
  <si>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</si>
  <si>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</si>
  <si>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</si>
  <si>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</si>
  <si>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</si>
  <si>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</si>
  <si>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</si>
  <si>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</si>
  <si>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</si>
  <si>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</si>
  <si>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</si>
  <si>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</si>
  <si>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</si>
  <si>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</si>
  <si>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</si>
  <si>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</si>
  <si>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</si>
  <si>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</si>
  <si>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</si>
  <si>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</si>
  <si>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</si>
  <si>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</si>
  <si>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</si>
  <si>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</si>
  <si>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</si>
  <si>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</si>
  <si>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</si>
  <si>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</si>
  <si>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</si>
  <si>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</si>
  <si>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</si>
  <si>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</si>
  <si>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</si>
  <si>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</si>
  <si>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</si>
  <si>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</si>
  <si>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</si>
  <si>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</si>
  <si>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</si>
  <si>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</si>
  <si>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</si>
  <si>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</si>
  <si>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</si>
  <si>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</si>
  <si>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</si>
  <si>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</si>
  <si>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</si>
  <si>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</si>
  <si>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</si>
  <si>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</si>
  <si>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</si>
  <si>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</si>
  <si>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</si>
  <si>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</si>
  <si>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</si>
  <si>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</si>
  <si>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</si>
  <si>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</si>
  <si>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</si>
  <si>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</si>
  <si>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</si>
  <si>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</si>
  <si>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</si>
  <si>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</si>
  <si>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</si>
  <si>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</si>
  <si>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</si>
  <si>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</si>
  <si>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</si>
  <si>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</si>
  <si>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</si>
  <si>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</si>
  <si>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</si>
  <si>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</si>
  <si>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</si>
  <si>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</si>
  <si>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</si>
  <si>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</si>
  <si>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</si>
  <si>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</si>
  <si>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</si>
  <si>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</si>
  <si>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</si>
  <si>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</si>
  <si>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</si>
  <si>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</si>
  <si>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</si>
  <si>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</si>
  <si>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</si>
  <si>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</si>
  <si>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</si>
  <si>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</si>
  <si>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</si>
  <si>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</si>
  <si>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</si>
  <si>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</si>
  <si>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</si>
  <si>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</si>
  <si>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</si>
  <si>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</si>
  <si>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</si>
  <si>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</si>
  <si>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</si>
  <si>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</si>
  <si>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</si>
  <si>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</si>
  <si>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</si>
  <si>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</si>
  <si>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</si>
  <si>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</si>
  <si>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</si>
  <si>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</si>
  <si>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</si>
  <si>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</si>
  <si>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</si>
  <si>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</si>
  <si>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</si>
  <si>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</si>
  <si>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</si>
  <si>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</si>
  <si>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</si>
  <si>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</si>
  <si>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</si>
  <si>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</si>
  <si>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</si>
  <si>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</si>
  <si>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</si>
  <si>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</si>
  <si>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</si>
  <si>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</si>
  <si>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</si>
  <si>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</si>
  <si>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</si>
  <si>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</si>
  <si>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</si>
  <si>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</si>
  <si>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</si>
  <si>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</si>
  <si>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</si>
  <si>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</si>
  <si>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</si>
  <si>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</si>
  <si>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</si>
  <si>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</si>
  <si>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</si>
  <si>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</si>
  <si>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</si>
  <si>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</si>
  <si>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</si>
  <si>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</si>
  <si>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</si>
  <si>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</si>
  <si>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</si>
  <si>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</si>
  <si>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</si>
  <si>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</si>
  <si>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</si>
  <si>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</si>
  <si>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</si>
  <si>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</si>
  <si>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</si>
  <si>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</si>
  <si>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</si>
  <si>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</si>
  <si>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</si>
  <si>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</si>
  <si>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</si>
  <si>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</si>
  <si>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</si>
  <si>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</si>
  <si>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</si>
  <si>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</si>
  <si>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</si>
  <si>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</si>
  <si>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</si>
  <si>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</si>
  <si>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</si>
  <si>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</si>
  <si>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</si>
  <si>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</si>
  <si>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</si>
  <si>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</si>
  <si>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</si>
  <si>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</si>
  <si>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</si>
  <si>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</si>
  <si>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</si>
  <si>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</si>
  <si>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</si>
  <si>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</si>
  <si>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</si>
  <si>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</si>
  <si>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</si>
  <si>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</si>
  <si>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</si>
  <si>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</si>
  <si>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</si>
  <si>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</si>
  <si>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</si>
  <si>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</si>
  <si>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</si>
  <si>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</si>
  <si>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</si>
  <si>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</si>
  <si>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</si>
  <si>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</si>
  <si>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</si>
  <si>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</si>
  <si>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</si>
  <si>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</si>
  <si>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</si>
  <si>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</si>
  <si>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</si>
  <si>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</si>
  <si>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</si>
  <si>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</si>
  <si>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</si>
  <si>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</si>
  <si>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</si>
  <si>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</si>
  <si>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</si>
  <si>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</si>
  <si>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</si>
  <si>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</si>
  <si>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</si>
  <si>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</si>
  <si>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</si>
  <si>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</si>
  <si>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</si>
  <si>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</si>
  <si>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</si>
  <si>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</si>
  <si>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</si>
  <si>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</si>
  <si>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</si>
  <si>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</si>
  <si>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</si>
  <si>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</si>
  <si>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</si>
  <si>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</si>
  <si>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</si>
  <si>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</si>
  <si>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</si>
  <si>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</si>
  <si>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</si>
  <si>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</si>
  <si>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</si>
  <si>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</si>
  <si>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</si>
  <si>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</si>
  <si>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</si>
  <si>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</si>
  <si>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</si>
  <si>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</si>
  <si>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</si>
  <si>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</si>
  <si>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</si>
  <si>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</si>
  <si>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</si>
  <si>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</si>
  <si>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</si>
  <si>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</si>
  <si>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</si>
  <si>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</si>
  <si>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</si>
  <si>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</si>
  <si>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</si>
  <si>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</si>
  <si>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</si>
  <si>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</si>
  <si>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</si>
  <si>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</si>
  <si>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</si>
  <si>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</si>
  <si>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</si>
  <si>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</si>
  <si>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</si>
  <si>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</si>
  <si>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</si>
  <si>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</si>
  <si>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</si>
  <si>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</si>
  <si>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</si>
  <si>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</si>
  <si>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</si>
  <si>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</si>
  <si>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</si>
  <si>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</si>
  <si>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</si>
  <si>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</si>
  <si>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</si>
  <si>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</si>
  <si>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</si>
  <si>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</si>
  <si>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</si>
  <si>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</si>
  <si>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</si>
  <si>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</si>
  <si>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</si>
  <si>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</si>
  <si>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</si>
  <si>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</si>
  <si>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</si>
  <si>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</si>
  <si>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</si>
  <si>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</si>
  <si>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</si>
  <si>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</si>
  <si>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</si>
  <si>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</si>
  <si>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</si>
  <si>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</si>
  <si>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</si>
  <si>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</si>
  <si>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</si>
  <si>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</si>
  <si>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</si>
  <si>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</si>
  <si>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</si>
  <si>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</si>
  <si>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</si>
  <si>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</si>
  <si>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</si>
  <si>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</si>
  <si>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</si>
  <si>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</si>
  <si>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</si>
  <si>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</si>
  <si>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</si>
  <si>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</si>
  <si>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</si>
  <si>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</si>
  <si>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</si>
  <si>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</si>
  <si>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</si>
  <si>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</si>
  <si>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</si>
  <si>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</si>
  <si>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</si>
  <si>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</si>
  <si>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</si>
  <si>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</si>
  <si>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</si>
  <si>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</si>
  <si>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</si>
  <si>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</si>
  <si>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</si>
  <si>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</si>
  <si>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</si>
  <si>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</si>
  <si>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</si>
  <si>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</si>
  <si>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</si>
  <si>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</si>
  <si>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</si>
  <si>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</si>
  <si>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</si>
  <si>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</si>
  <si>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</si>
  <si>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</si>
  <si>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</si>
  <si>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</si>
  <si>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</si>
  <si>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</si>
  <si>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</si>
  <si>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</si>
  <si>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</si>
  <si>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</si>
  <si>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</si>
  <si>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</si>
  <si>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</si>
  <si>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</si>
  <si>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</si>
  <si>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</si>
  <si>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</si>
  <si>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</si>
  <si>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</si>
  <si>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</si>
  <si>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</si>
  <si>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</si>
  <si>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</si>
  <si>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</si>
  <si>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</si>
  <si>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</si>
  <si>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</si>
  <si>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</si>
  <si>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</si>
  <si>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</si>
  <si>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</si>
  <si>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</si>
  <si>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</si>
  <si>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</si>
  <si>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</si>
  <si>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</si>
  <si>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</si>
  <si>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</si>
  <si>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</si>
  <si>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</si>
  <si>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</si>
  <si>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</si>
  <si>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</si>
  <si>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</si>
  <si>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</si>
  <si>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</si>
  <si>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</si>
  <si>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</si>
  <si>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</si>
  <si>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</si>
  <si>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</si>
  <si>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</si>
  <si>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</si>
  <si>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</si>
  <si>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</si>
  <si>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</si>
  <si>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</si>
  <si>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</si>
  <si>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</si>
  <si>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</si>
  <si>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</si>
  <si>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</si>
  <si>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</si>
  <si>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</si>
  <si>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</si>
  <si>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</si>
  <si>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</si>
  <si>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</si>
  <si>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</si>
  <si>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</si>
  <si>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</si>
  <si>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</si>
  <si>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</si>
  <si>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</si>
  <si>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</si>
  <si>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</si>
  <si>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</si>
  <si>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</si>
  <si>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</si>
  <si>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</si>
  <si>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</si>
  <si>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</si>
  <si>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</si>
  <si>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</si>
  <si>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</si>
  <si>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</si>
  <si>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</si>
  <si>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</si>
  <si>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</si>
  <si>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</si>
  <si>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</si>
  <si>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</si>
  <si>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</si>
  <si>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</si>
  <si>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</si>
  <si>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</si>
  <si>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</si>
  <si>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</si>
  <si>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</si>
  <si>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</si>
  <si>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</si>
  <si>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</si>
  <si>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</si>
  <si>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</si>
  <si>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</si>
  <si>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</si>
  <si>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</si>
  <si>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</si>
  <si>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</si>
  <si>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</si>
  <si>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</si>
  <si>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</si>
  <si>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</si>
  <si>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</si>
  <si>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</si>
  <si>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</si>
  <si>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</si>
  <si>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</si>
  <si>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</si>
  <si>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</si>
  <si>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</si>
  <si>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</si>
  <si>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</si>
  <si>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</si>
  <si>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</si>
  <si>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</si>
  <si>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</si>
  <si>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</si>
  <si>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</si>
  <si>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</si>
  <si>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</si>
  <si>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</si>
  <si>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</si>
  <si>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</si>
  <si>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</si>
  <si>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</si>
  <si>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</si>
  <si>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</si>
  <si>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</si>
  <si>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</si>
  <si>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</si>
  <si>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</si>
  <si>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</si>
  <si>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</si>
  <si>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</si>
  <si>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</si>
  <si>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</si>
  <si>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</si>
  <si>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</si>
  <si>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</si>
  <si>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</si>
  <si>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</si>
  <si>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</si>
  <si>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</si>
  <si>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</si>
  <si>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</si>
  <si>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</si>
  <si>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</si>
  <si>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</si>
  <si>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</si>
  <si>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</si>
  <si>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</si>
  <si>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</si>
  <si>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</si>
  <si>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</si>
  <si>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</si>
  <si>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</si>
  <si>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</si>
  <si>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</si>
  <si>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</si>
  <si>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</si>
  <si>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</si>
  <si>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</si>
  <si>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</si>
  <si>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</si>
  <si>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</si>
  <si>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</si>
  <si>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</si>
  <si>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</si>
  <si>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</si>
  <si>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</si>
  <si>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</si>
  <si>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</si>
  <si>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</si>
  <si>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</si>
  <si>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</si>
  <si>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</si>
  <si>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</si>
  <si>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</si>
  <si>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</si>
  <si>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</si>
  <si>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</si>
  <si>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</si>
  <si>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</si>
  <si>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</si>
  <si>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</si>
  <si>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</si>
  <si>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</si>
  <si>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</si>
  <si>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</si>
  <si>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</si>
  <si>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</si>
  <si>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</si>
  <si>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</si>
  <si>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</si>
  <si>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</si>
  <si>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</si>
  <si>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</si>
  <si>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</si>
  <si>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</si>
  <si>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</si>
  <si>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</si>
  <si>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</si>
  <si>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</si>
  <si>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</si>
  <si>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</si>
  <si>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</si>
  <si>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</si>
  <si>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</si>
  <si>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</si>
  <si>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</si>
  <si>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</si>
  <si>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</si>
  <si>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</si>
  <si>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</si>
  <si>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</si>
  <si>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</si>
  <si>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</si>
  <si>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</si>
  <si>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</si>
  <si>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</si>
  <si>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</si>
  <si>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</si>
  <si>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</si>
  <si>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</si>
  <si>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</si>
  <si>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</si>
  <si>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</si>
  <si>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</si>
  <si>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</si>
  <si>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</si>
  <si>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</si>
  <si>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</si>
  <si>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</si>
  <si>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</si>
  <si>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</si>
  <si>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</si>
  <si>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</si>
  <si>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</si>
  <si>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</si>
  <si>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</si>
  <si>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</si>
  <si>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</si>
  <si>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</si>
  <si>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</si>
  <si>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</si>
  <si>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</si>
  <si>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</si>
  <si>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</si>
  <si>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</si>
  <si>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</si>
  <si>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</si>
  <si>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</si>
  <si>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</si>
  <si>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</si>
  <si>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</si>
  <si>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</si>
  <si>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</si>
  <si>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</si>
  <si>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</si>
  <si>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</si>
  <si>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</si>
  <si>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</si>
  <si>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</si>
  <si>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</si>
  <si>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</si>
  <si>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</si>
  <si>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</si>
  <si>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</si>
  <si>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</si>
  <si>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</si>
  <si>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</si>
  <si>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</si>
  <si>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</si>
  <si>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</si>
  <si>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</si>
  <si>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</si>
  <si>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</si>
  <si>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</si>
  <si>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</si>
  <si>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</si>
  <si>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</si>
  <si>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</si>
  <si>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</si>
  <si>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</si>
  <si>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</si>
  <si>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</si>
  <si>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</si>
  <si>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</si>
  <si>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</si>
  <si>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</si>
  <si>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</si>
  <si>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</si>
  <si>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</si>
  <si>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</si>
  <si>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</si>
  <si>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</si>
  <si>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</si>
  <si>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</si>
  <si>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</si>
  <si>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</si>
  <si>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</si>
  <si>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</si>
  <si>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</si>
  <si>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</si>
  <si>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</si>
  <si>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</si>
  <si>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</si>
  <si>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</si>
  <si>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</si>
  <si>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</si>
  <si>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</si>
  <si>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</si>
  <si>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</si>
  <si>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</si>
  <si>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</si>
  <si>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</si>
  <si>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</si>
  <si>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</si>
  <si>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</si>
  <si>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</si>
  <si>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</si>
  <si>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</si>
  <si>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</si>
  <si>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</si>
  <si>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</si>
  <si>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</si>
  <si>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</si>
  <si>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</si>
  <si>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</si>
  <si>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</si>
  <si>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</si>
  <si>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</si>
  <si>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</si>
  <si>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</si>
  <si>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</si>
  <si>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</si>
  <si>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</si>
  <si>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</si>
  <si>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</si>
  <si>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</si>
  <si>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</si>
  <si>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</si>
  <si>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</si>
  <si>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</si>
  <si>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</si>
  <si>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</si>
  <si>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</si>
  <si>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</si>
  <si>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</si>
  <si>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</si>
  <si>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</si>
  <si>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</si>
  <si>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</si>
  <si>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</si>
  <si>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</si>
  <si>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</si>
  <si>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</si>
  <si>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</si>
  <si>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</si>
  <si>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</si>
  <si>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</si>
  <si>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</si>
  <si>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</si>
  <si>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</si>
  <si>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</si>
  <si>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</si>
  <si>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</si>
  <si>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</si>
  <si>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</si>
  <si>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</si>
  <si>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</si>
  <si>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</si>
  <si>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</si>
  <si>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</si>
  <si>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</si>
  <si>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</si>
  <si>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</si>
  <si>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</si>
  <si>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</si>
  <si>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</si>
  <si>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</si>
  <si>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</si>
  <si>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</si>
  <si>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</si>
  <si>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</si>
  <si>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</si>
  <si>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</si>
  <si>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</si>
  <si>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</si>
  <si>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</si>
  <si>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</si>
  <si>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</si>
  <si>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</si>
  <si>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</si>
  <si>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</si>
  <si>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</si>
  <si>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</si>
  <si>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</si>
  <si>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</si>
  <si>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</si>
  <si>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</si>
  <si>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</si>
  <si>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</si>
  <si>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</si>
  <si>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</si>
  <si>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</si>
  <si>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</si>
  <si>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</si>
  <si>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</si>
  <si>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</si>
  <si>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</si>
  <si>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</si>
  <si>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</si>
  <si>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</si>
  <si>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</si>
  <si>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</si>
  <si>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</si>
  <si>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</si>
  <si>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</si>
  <si>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</si>
  <si>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</si>
  <si>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</si>
  <si>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</si>
  <si>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</si>
  <si>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</si>
  <si>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</si>
  <si>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</si>
  <si>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</si>
  <si>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</si>
  <si>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</si>
  <si>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</si>
  <si>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</si>
  <si>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</si>
  <si>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</si>
  <si>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</si>
  <si>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</si>
  <si>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</si>
  <si>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</si>
  <si>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</si>
  <si>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</si>
  <si>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</si>
  <si>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</si>
  <si>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</si>
  <si>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</si>
  <si>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</si>
  <si>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</si>
  <si>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</si>
  <si>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</si>
  <si>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</si>
  <si>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</si>
  <si>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</si>
  <si>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</si>
  <si>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</si>
  <si>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</si>
  <si>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</si>
  <si>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</si>
  <si>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</si>
  <si>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</si>
  <si>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</si>
  <si>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</si>
  <si>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</si>
  <si>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</si>
  <si>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</si>
  <si>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</si>
  <si>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</si>
  <si>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</si>
  <si>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</si>
  <si>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</si>
  <si>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</si>
  <si>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</si>
  <si>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</si>
  <si>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</si>
  <si>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</si>
  <si>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</si>
  <si>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</si>
  <si>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</si>
  <si>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</si>
  <si>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</si>
  <si>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</si>
  <si>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</si>
  <si>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</si>
  <si>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</si>
  <si>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</si>
  <si>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</si>
  <si>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</si>
  <si>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</si>
  <si>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</si>
  <si>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</si>
  <si>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</si>
  <si>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</si>
  <si>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</si>
  <si>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</si>
  <si>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</si>
  <si>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</si>
  <si>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</si>
  <si>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</si>
  <si>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</si>
  <si>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</si>
  <si>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</si>
  <si>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</si>
  <si>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</si>
  <si>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</si>
  <si>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</si>
  <si>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</si>
  <si>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</si>
  <si>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</si>
  <si>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</si>
  <si>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</si>
  <si>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</si>
  <si>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</si>
  <si>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</si>
  <si>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</si>
  <si>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</si>
  <si>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</si>
  <si>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</si>
  <si>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</si>
  <si>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</si>
  <si>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</si>
  <si>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</si>
  <si>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</si>
  <si>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</si>
  <si>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</si>
  <si>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</si>
  <si>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</si>
  <si>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</si>
  <si>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</si>
  <si>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</si>
  <si>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</si>
  <si>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</si>
  <si>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</si>
  <si>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</si>
  <si>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</si>
  <si>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</si>
  <si>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</si>
  <si>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</si>
  <si>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</si>
  <si>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</si>
  <si>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</si>
  <si>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</si>
  <si>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</si>
  <si>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</si>
  <si>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</si>
  <si>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</si>
  <si>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</si>
  <si>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</si>
  <si>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</si>
  <si>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</si>
  <si>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</si>
  <si>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</si>
  <si>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</si>
  <si>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</si>
  <si>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</si>
  <si>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</si>
  <si>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</si>
  <si>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</si>
  <si>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</si>
  <si>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</si>
  <si>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</si>
  <si>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</si>
  <si>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</si>
  <si>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</si>
  <si>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</si>
  <si>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</si>
  <si>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</si>
  <si>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</si>
  <si>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</si>
  <si>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</si>
  <si>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</si>
  <si>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</si>
  <si>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</si>
  <si>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</si>
  <si>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</si>
  <si>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</si>
  <si>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</si>
  <si>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</si>
  <si>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</si>
  <si>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</si>
  <si>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</si>
  <si>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</si>
  <si>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</si>
  <si>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</si>
  <si>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</si>
  <si>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</si>
  <si>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</si>
  <si>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</si>
  <si>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</si>
  <si>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food trucks</t>
  </si>
  <si>
    <t>small batch</t>
  </si>
  <si>
    <t>restaurants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</si>
  <si>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</si>
  <si>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</si>
  <si>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</si>
  <si>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</si>
  <si>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</si>
  <si>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</si>
  <si>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</si>
  <si>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</si>
  <si>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</si>
  <si>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</si>
  <si>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</si>
  <si>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</si>
  <si>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</si>
  <si>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</si>
  <si>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</si>
  <si>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</si>
  <si>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</si>
  <si>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</si>
  <si>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</si>
  <si>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</si>
  <si>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</si>
  <si>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</si>
  <si>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</si>
  <si>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</si>
  <si>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</si>
  <si>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</si>
  <si>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</si>
  <si>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</si>
  <si>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</si>
  <si>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Successful 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</si>
  <si>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</si>
  <si>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</si>
  <si>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</si>
  <si>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</si>
  <si>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</si>
  <si>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</si>
  <si>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Success percent</t>
  </si>
  <si>
    <t>Failed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</si>
</sst>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227142195993425E-2"/>
          <c:y val="0.17574133020606467"/>
          <c:w val="0.82676487043953895"/>
          <c:h val="0.668309041157089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1-44E5-90D2-5C08D84539A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1-44E5-90D2-5C08D84539A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1-44E5-90D2-5C08D84539A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1-44E5-90D2-5C08D8453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123608"/>
        <c:axId val="666122952"/>
      </c:barChart>
      <c:catAx>
        <c:axId val="66612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22952"/>
        <c:crosses val="autoZero"/>
        <c:auto val="1"/>
        <c:lblAlgn val="ctr"/>
        <c:lblOffset val="100"/>
        <c:noMultiLvlLbl val="0"/>
      </c:catAx>
      <c:valAx>
        <c:axId val="66612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2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2-4DED-B8CD-08F91A934D2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2-4DED-B8CD-08F91A934D2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2-4DED-B8CD-08F91A934D29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B2-4DED-B8CD-08F91A93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7474616"/>
        <c:axId val="887470680"/>
      </c:barChart>
      <c:catAx>
        <c:axId val="88747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70680"/>
        <c:crosses val="autoZero"/>
        <c:auto val="1"/>
        <c:lblAlgn val="ctr"/>
        <c:lblOffset val="100"/>
        <c:noMultiLvlLbl val="0"/>
      </c:catAx>
      <c:valAx>
        <c:axId val="88747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7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Created!PivotTable4</c:name>
    <c:fmtId val="3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3-4C4F-BC81-AEE05758FF66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03-4C4F-BC81-AEE05758FF66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03-4C4F-BC81-AEE05758F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236304"/>
        <c:axId val="438237288"/>
      </c:lineChart>
      <c:catAx>
        <c:axId val="43823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37288"/>
        <c:crosses val="autoZero"/>
        <c:auto val="1"/>
        <c:lblAlgn val="ctr"/>
        <c:lblOffset val="100"/>
        <c:noMultiLvlLbl val="0"/>
      </c:catAx>
      <c:valAx>
        <c:axId val="43823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3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E-4216-A5D2-AA1354D16EDF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E-4216-A5D2-AA1354D16EDF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E-4216-A5D2-AA1354D1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546920"/>
        <c:axId val="901546592"/>
      </c:lineChart>
      <c:catAx>
        <c:axId val="90154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46592"/>
        <c:crosses val="autoZero"/>
        <c:auto val="1"/>
        <c:lblAlgn val="ctr"/>
        <c:lblOffset val="100"/>
        <c:noMultiLvlLbl val="0"/>
      </c:catAx>
      <c:valAx>
        <c:axId val="9015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4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71437</xdr:colOff>
      <xdr:row>1</xdr:row>
      <xdr:rowOff>47625</xdr:rowOff>
    </xdr:from>
    <xdr:to>
      <xdr:col>22</xdr:col>
      <xdr:colOff>409575</xdr:colOff>
      <xdr:row>20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DF1ADA-56A0-44AC-A433-4DA669ED8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</xdr:row>
      <xdr:rowOff>66675</xdr:rowOff>
    </xdr:from>
    <xdr:to>
      <xdr:col>22</xdr:col>
      <xdr:colOff>342900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E3A20-AB2E-4526-B807-B42EDE313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0</xdr:row>
      <xdr:rowOff>152401</xdr:rowOff>
    </xdr:from>
    <xdr:to>
      <xdr:col>17</xdr:col>
      <xdr:colOff>342900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97763-F934-463E-8093-FEA0FFA98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1152525</xdr:colOff>
      <xdr:row>9</xdr:row>
      <xdr:rowOff>47625</xdr:rowOff>
    </xdr:from>
    <xdr:to>
      <xdr:col>10</xdr:col>
      <xdr:colOff>542925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42F28-0675-48C7-B1C6-9C1718BD4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ndsay Yan" refreshedDate="43139.47070810185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ndsay Yan" refreshedDate="43139.473047222222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indsay Yan" refreshedDate="43139.478919212961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x="3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h="1" x="0"/>
        <item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0"/>
        <item x="2"/>
        <item x="1"/>
        <item h="1" x="3"/>
        <item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4"/>
  <sheetViews>
    <sheetView workbookViewId="0">
      <selection activeCell="G4" sqref="G4:H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28515625" customWidth="1"/>
    <col min="8" max="8" width="16.7109375" customWidth="1"/>
  </cols>
  <sheetData>
    <row r="1" spans="1:8" x14ac:dyDescent="0.25">
      <c r="A1" s="7" t="s">
        <v>8223</v>
      </c>
      <c r="B1" t="s">
        <v>8323</v>
      </c>
    </row>
    <row r="3" spans="1:8" x14ac:dyDescent="0.25">
      <c r="A3" s="7" t="s">
        <v>8322</v>
      </c>
      <c r="B3" s="7" t="s">
        <v>8321</v>
      </c>
    </row>
    <row r="4" spans="1:8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G4" s="11" t="s">
        <v>8363</v>
      </c>
      <c r="H4" s="11" t="s">
        <v>8364</v>
      </c>
    </row>
    <row r="5" spans="1:8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  <c r="G5" s="5">
        <f>B5/$F5</f>
        <v>0.57692307692307687</v>
      </c>
      <c r="H5" s="5">
        <f>C5/$F5</f>
        <v>0.34615384615384615</v>
      </c>
    </row>
    <row r="6" spans="1:8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5">
        <f t="shared" ref="G6:G13" si="0">B6/$F6</f>
        <v>0.17</v>
      </c>
      <c r="H6" s="5">
        <f t="shared" ref="H6:H13" si="1">C6/$F6</f>
        <v>0.7</v>
      </c>
    </row>
    <row r="7" spans="1:8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  <c r="G7" s="5">
        <f t="shared" si="0"/>
        <v>0.36363636363636365</v>
      </c>
      <c r="H7" s="5">
        <f t="shared" si="1"/>
        <v>0.63636363636363635</v>
      </c>
    </row>
    <row r="8" spans="1:8" x14ac:dyDescent="0.25">
      <c r="A8" s="8" t="s">
        <v>8314</v>
      </c>
      <c r="B8" s="9"/>
      <c r="C8" s="9"/>
      <c r="D8" s="9">
        <v>24</v>
      </c>
      <c r="E8" s="9"/>
      <c r="F8" s="9">
        <v>24</v>
      </c>
      <c r="G8" s="5">
        <f t="shared" si="0"/>
        <v>0</v>
      </c>
      <c r="H8" s="5">
        <f t="shared" si="1"/>
        <v>0</v>
      </c>
    </row>
    <row r="9" spans="1:8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5">
        <f t="shared" si="0"/>
        <v>0.77142857142857146</v>
      </c>
      <c r="H9" s="5">
        <f t="shared" si="1"/>
        <v>0.17142857142857143</v>
      </c>
    </row>
    <row r="10" spans="1:8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  <c r="G10" s="5">
        <f t="shared" si="0"/>
        <v>0.4681818181818182</v>
      </c>
      <c r="H10" s="5">
        <f t="shared" si="1"/>
        <v>0.53181818181818186</v>
      </c>
    </row>
    <row r="11" spans="1:8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  <c r="G11" s="5">
        <f t="shared" si="0"/>
        <v>0.33755274261603374</v>
      </c>
      <c r="H11" s="5">
        <f t="shared" si="1"/>
        <v>0.53586497890295359</v>
      </c>
    </row>
    <row r="12" spans="1:8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  <c r="G12" s="5">
        <f t="shared" si="0"/>
        <v>0.34833333333333333</v>
      </c>
      <c r="H12" s="5">
        <f t="shared" si="1"/>
        <v>0.35499999999999998</v>
      </c>
    </row>
    <row r="13" spans="1:8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5">
        <f t="shared" si="0"/>
        <v>0.60229720028715006</v>
      </c>
      <c r="H13" s="5">
        <f t="shared" si="1"/>
        <v>0.35391241923905242</v>
      </c>
    </row>
    <row r="14" spans="1:8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5"/>
    </row>
  </sheetData>
  <conditionalFormatting sqref="G5:H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9"/>
  <sheetViews>
    <sheetView workbookViewId="0">
      <selection activeCell="A24" sqref="A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8308</v>
      </c>
      <c r="B1" t="s">
        <v>8312</v>
      </c>
    </row>
    <row r="2" spans="1:6" x14ac:dyDescent="0.25">
      <c r="A2" s="7" t="s">
        <v>8223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120</v>
      </c>
      <c r="D6" s="9">
        <v>20</v>
      </c>
      <c r="E6" s="9"/>
      <c r="F6" s="9">
        <v>140</v>
      </c>
    </row>
    <row r="7" spans="1:6" x14ac:dyDescent="0.25">
      <c r="A7" s="8" t="s">
        <v>8326</v>
      </c>
      <c r="B7" s="9"/>
      <c r="C7" s="9">
        <v>20</v>
      </c>
      <c r="D7" s="9"/>
      <c r="E7" s="9"/>
      <c r="F7" s="9">
        <v>20</v>
      </c>
    </row>
    <row r="8" spans="1:6" x14ac:dyDescent="0.25">
      <c r="A8" s="8" t="s">
        <v>8325</v>
      </c>
      <c r="B8" s="9">
        <v>34</v>
      </c>
      <c r="C8" s="9"/>
      <c r="D8" s="9"/>
      <c r="E8" s="9">
        <v>6</v>
      </c>
      <c r="F8" s="9">
        <v>40</v>
      </c>
    </row>
    <row r="9" spans="1:6" x14ac:dyDescent="0.25">
      <c r="A9" s="8" t="s">
        <v>8320</v>
      </c>
      <c r="B9" s="9">
        <v>34</v>
      </c>
      <c r="C9" s="9">
        <v>140</v>
      </c>
      <c r="D9" s="9">
        <v>20</v>
      </c>
      <c r="E9" s="9">
        <v>6</v>
      </c>
      <c r="F9" s="9">
        <v>200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27"/>
  <sheetViews>
    <sheetView workbookViewId="0">
      <selection activeCell="F34" sqref="F3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8223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8" t="s">
        <v>8335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5">
      <c r="A7" s="8" t="s">
        <v>8336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5">
      <c r="A8" s="8" t="s">
        <v>8337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8" t="s">
        <v>8338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5">
      <c r="A10" s="8" t="s">
        <v>8329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5">
      <c r="A11" s="8" t="s">
        <v>8339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8" t="s">
        <v>8330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8" t="s">
        <v>8331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8" t="s">
        <v>8332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8" t="s">
        <v>8333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8" t="s">
        <v>8334</v>
      </c>
      <c r="B16" s="9">
        <v>180</v>
      </c>
      <c r="C16" s="9">
        <v>113</v>
      </c>
      <c r="D16" s="9">
        <v>37</v>
      </c>
      <c r="E16" s="9">
        <v>330</v>
      </c>
    </row>
    <row r="17" spans="1:9" x14ac:dyDescent="0.25">
      <c r="A17" s="8" t="s">
        <v>8340</v>
      </c>
      <c r="B17" s="9">
        <v>111</v>
      </c>
      <c r="C17" s="9">
        <v>119</v>
      </c>
      <c r="D17" s="9">
        <v>23</v>
      </c>
      <c r="E17" s="9">
        <v>253</v>
      </c>
    </row>
    <row r="18" spans="1:9" x14ac:dyDescent="0.2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  <row r="25" spans="1:9" x14ac:dyDescent="0.25">
      <c r="I25" t="s">
        <v>8341</v>
      </c>
    </row>
    <row r="26" spans="1:9" x14ac:dyDescent="0.25">
      <c r="I26" t="s">
        <v>8342</v>
      </c>
    </row>
    <row r="27" spans="1:9" x14ac:dyDescent="0.25">
      <c r="I27" t="s">
        <v>8343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27"/>
  <sheetViews>
    <sheetView workbookViewId="0">
      <selection activeCell="B48" sqref="B48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B1" t="s">
        <v>8356</v>
      </c>
      <c r="C1" t="s">
        <v>8357</v>
      </c>
      <c r="D1" t="s">
        <v>8358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25">
      <c r="A2" t="s">
        <v>8344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8345</v>
      </c>
      <c r="B3">
        <f>COUNTIFS(data!$D$2:$D$4115,"&lt;"&amp;$B17&amp;"",data!$D$2:$D$4115,"&gt;="&amp;$A17&amp;"",data!$F$2:$F$4115,"successful")</f>
        <v>931</v>
      </c>
      <c r="C3">
        <f>COUNTIFS(data!$D$2:$D$4115,"&lt;"&amp;$B17&amp;"",data!$D$2:$D$4115,"&gt;="&amp;$A17&amp;"",data!$F$2:$F$4115,"failed")</f>
        <v>420</v>
      </c>
      <c r="D3">
        <f>COUNTIFS(data!$D$2:$D$4115,"&lt;"&amp;$B17&amp;"",data!$D$2:$D$4115,"&gt;="&amp;$A17&amp;"",data!$F$2:$F$4115,"canceled")</f>
        <v>60</v>
      </c>
      <c r="E3">
        <f t="shared" ref="E3:E13" si="0">SUM(B3:D3)</f>
        <v>1411</v>
      </c>
      <c r="F3" s="5">
        <f t="shared" ref="F3:F13" si="1">B3/$E3</f>
        <v>0.65981573352232459</v>
      </c>
      <c r="G3" s="5">
        <f t="shared" ref="G3:G13" si="2">C3/$E3</f>
        <v>0.297661233167966</v>
      </c>
      <c r="H3" s="5">
        <f t="shared" ref="H3:H13" si="3">D3/$E3</f>
        <v>4.2523033309709427E-2</v>
      </c>
    </row>
    <row r="4" spans="1:8" x14ac:dyDescent="0.25">
      <c r="A4" t="s">
        <v>8346</v>
      </c>
      <c r="B4">
        <f>COUNTIFS(data!$D$2:$D$4115,"&lt;"&amp;$B18&amp;"",data!$D$2:$D$4115,"&gt;="&amp;$A18&amp;"",data!$F$2:$F$4115,"successful")</f>
        <v>380</v>
      </c>
      <c r="C4">
        <f>COUNTIFS(data!$D$2:$D$4115,"&lt;"&amp;$B18&amp;"",data!$D$2:$D$4115,"&gt;="&amp;$A18&amp;"",data!$F$2:$F$4115,"failed")</f>
        <v>282</v>
      </c>
      <c r="D4">
        <f>COUNTIFS(data!$D$2:$D$4115,"&lt;"&amp;$B18&amp;"",data!$D$2:$D$4115,"&gt;="&amp;$A18&amp;"",data!$F$2:$F$4115,"canceled")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8347</v>
      </c>
      <c r="B5">
        <f>COUNTIFS(data!$D$2:$D$4115,"&lt;"&amp;$B19&amp;"",data!$D$2:$D$4115,"&gt;="&amp;$A19&amp;"",data!$F$2:$F$4115,"successful")</f>
        <v>168</v>
      </c>
      <c r="C5">
        <f>COUNTIFS(data!$D$2:$D$4115,"&lt;"&amp;$B19&amp;"",data!$D$2:$D$4115,"&gt;="&amp;$A19&amp;"",data!$F$2:$F$4115,"failed")</f>
        <v>144</v>
      </c>
      <c r="D5">
        <f>COUNTIFS(data!$D$2:$D$4115,"&lt;"&amp;$B19&amp;"",data!$D$2:$D$4115,"&gt;="&amp;$A19&amp;"",data!$F$2:$F$4115,"canceled")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8348</v>
      </c>
      <c r="B6">
        <f>COUNTIFS(data!$D$2:$D$4115,"&lt;"&amp;$B20&amp;"",data!$D$2:$D$4115,"&gt;="&amp;$A20&amp;"",data!$F$2:$F$4115,"successful")</f>
        <v>94</v>
      </c>
      <c r="C6">
        <f>COUNTIFS(data!$D$2:$D$4115,"&lt;"&amp;$B20&amp;"",data!$D$2:$D$4115,"&gt;="&amp;$A20&amp;"",data!$F$2:$F$4115,"failed")</f>
        <v>90</v>
      </c>
      <c r="D6">
        <f>COUNTIFS(data!$D$2:$D$4115,"&lt;"&amp;$B20&amp;"",data!$D$2:$D$4115,"&gt;="&amp;$A20&amp;"",data!$F$2:$F$4115,"canceled")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8349</v>
      </c>
      <c r="B7">
        <f>COUNTIFS(data!$D$2:$D$4115,"&lt;"&amp;$B21&amp;"",data!$D$2:$D$4115,"&gt;="&amp;$A21&amp;"",data!$F$2:$F$4115,"successful")</f>
        <v>62</v>
      </c>
      <c r="C7">
        <f>COUNTIFS(data!$D$2:$D$4115,"&lt;"&amp;$B21&amp;"",data!$D$2:$D$4115,"&gt;="&amp;$A21&amp;"",data!$F$2:$F$4115,"failed")</f>
        <v>72</v>
      </c>
      <c r="D7">
        <f>COUNTIFS(data!$D$2:$D$4115,"&lt;"&amp;$B21&amp;"",data!$D$2:$D$4115,"&gt;="&amp;$A21&amp;"",data!$F$2:$F$4115,"canceled")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8350</v>
      </c>
      <c r="B8">
        <f>COUNTIFS(data!$D$2:$D$4115,"&lt;"&amp;$B22&amp;"",data!$D$2:$D$4115,"&gt;="&amp;$A22&amp;"",data!$F$2:$F$4115,"successful")</f>
        <v>55</v>
      </c>
      <c r="C8">
        <f>COUNTIFS(data!$D$2:$D$4115,"&lt;"&amp;$B22&amp;"",data!$D$2:$D$4115,"&gt;="&amp;$A22&amp;"",data!$F$2:$F$4115,"failed")</f>
        <v>64</v>
      </c>
      <c r="D8">
        <f>COUNTIFS(data!$D$2:$D$4115,"&lt;"&amp;$B22&amp;"",data!$D$2:$D$4115,"&gt;="&amp;$A22&amp;"",data!$F$2:$F$4115,"canceled")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8351</v>
      </c>
      <c r="B9">
        <f>COUNTIFS(data!$D$2:$D$4115,"&lt;"&amp;$B23&amp;"",data!$D$2:$D$4115,"&gt;="&amp;$A23&amp;"",data!$F$2:$F$4115,"successful")</f>
        <v>32</v>
      </c>
      <c r="C9">
        <f>COUNTIFS(data!$D$2:$D$4115,"&lt;"&amp;$B23&amp;"",data!$D$2:$D$4115,"&gt;="&amp;$A23&amp;"",data!$F$2:$F$4115,"failed")</f>
        <v>37</v>
      </c>
      <c r="D9">
        <f>COUNTIFS(data!$D$2:$D$4115,"&lt;"&amp;$B23&amp;"",data!$D$2:$D$4115,"&gt;="&amp;$A23&amp;"",data!$F$2:$F$4115,"canceled")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8352</v>
      </c>
      <c r="B10">
        <f>COUNTIFS(data!$D$2:$D$4115,"&lt;"&amp;$B24&amp;"",data!$D$2:$D$4115,"&gt;="&amp;$A24&amp;"",data!$F$2:$F$4115,"successful")</f>
        <v>26</v>
      </c>
      <c r="C10">
        <f>COUNTIFS(data!$D$2:$D$4115,"&lt;"&amp;$B24&amp;"",data!$D$2:$D$4115,"&gt;="&amp;$A24&amp;"",data!$F$2:$F$4115,"failed")</f>
        <v>22</v>
      </c>
      <c r="D10">
        <f>COUNTIFS(data!$D$2:$D$4115,"&lt;"&amp;$B24&amp;"",data!$D$2:$D$4115,"&gt;="&amp;$A24&amp;"",data!$F$2:$F$4115,"canceled")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8353</v>
      </c>
      <c r="B11">
        <f>COUNTIFS(data!$D$2:$D$4115,"&lt;"&amp;$B25&amp;"",data!$D$2:$D$4115,"&gt;="&amp;$A25&amp;"",data!$F$2:$F$4115,"successful")</f>
        <v>21</v>
      </c>
      <c r="C11">
        <f>COUNTIFS(data!$D$2:$D$4115,"&lt;"&amp;$B25&amp;"",data!$D$2:$D$4115,"&gt;="&amp;$A25&amp;"",data!$F$2:$F$4115,"failed")</f>
        <v>16</v>
      </c>
      <c r="D11">
        <f>COUNTIFS(data!$D$2:$D$4115,"&lt;"&amp;$B25&amp;"",data!$D$2:$D$4115,"&gt;="&amp;$A25&amp;"",data!$F$2:$F$4115,"canceled")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8354</v>
      </c>
      <c r="B12">
        <f>COUNTIFS(data!$D$2:$D$4115,"&lt;"&amp;$B26&amp;"",data!$D$2:$D$4115,"&gt;="&amp;$A26&amp;"",data!$F$2:$F$4115,"successful")</f>
        <v>6</v>
      </c>
      <c r="C12">
        <f>COUNTIFS(data!$D$2:$D$4115,"&lt;"&amp;$B26&amp;"",data!$D$2:$D$4115,"&gt;="&amp;$A26&amp;"",data!$F$2:$F$4115,"failed")</f>
        <v>11</v>
      </c>
      <c r="D12">
        <f>COUNTIFS(data!$D$2:$D$4115,"&lt;"&amp;$B26&amp;"",data!$D$2:$D$4115,"&gt;="&amp;$A26&amp;"",data!$F$2:$F$4115,"canceled")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8355</v>
      </c>
      <c r="B13">
        <f>COUNTIFS(data!$D$2:$D$4115,"&gt;="&amp;$B27&amp;"",data!$F$2:$F$4115,"successful")</f>
        <v>86</v>
      </c>
      <c r="C13">
        <f>COUNTIFS(data!$D$2:$D$4115,"&gt;="&amp;$B27&amp;"",data!$F$2:$F$4115,"failed")</f>
        <v>258</v>
      </c>
      <c r="D13">
        <f>COUNTIFS(data!$D$2:$D$4115,"&gt;="&amp;$B27&amp;"",data!$F$2:$F$4115,"canceled")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7" spans="1:2" hidden="1" x14ac:dyDescent="0.25">
      <c r="A17">
        <v>1000</v>
      </c>
      <c r="B17">
        <v>4999</v>
      </c>
    </row>
    <row r="18" spans="1:2" hidden="1" x14ac:dyDescent="0.25">
      <c r="A18">
        <v>5000</v>
      </c>
      <c r="B18">
        <v>9999</v>
      </c>
    </row>
    <row r="19" spans="1:2" hidden="1" x14ac:dyDescent="0.25">
      <c r="A19">
        <v>10000</v>
      </c>
      <c r="B19">
        <v>14999</v>
      </c>
    </row>
    <row r="20" spans="1:2" hidden="1" x14ac:dyDescent="0.25">
      <c r="A20">
        <v>15000</v>
      </c>
      <c r="B20">
        <v>19999</v>
      </c>
    </row>
    <row r="21" spans="1:2" hidden="1" x14ac:dyDescent="0.25">
      <c r="A21">
        <v>20000</v>
      </c>
      <c r="B21">
        <v>24999</v>
      </c>
    </row>
    <row r="22" spans="1:2" hidden="1" x14ac:dyDescent="0.25">
      <c r="A22">
        <v>25000</v>
      </c>
      <c r="B22">
        <v>29999</v>
      </c>
    </row>
    <row r="23" spans="1:2" hidden="1" x14ac:dyDescent="0.25">
      <c r="A23">
        <v>30000</v>
      </c>
      <c r="B23">
        <v>34999</v>
      </c>
    </row>
    <row r="24" spans="1:2" hidden="1" x14ac:dyDescent="0.25">
      <c r="A24">
        <v>35000</v>
      </c>
      <c r="B24">
        <v>39999</v>
      </c>
    </row>
    <row r="25" spans="1:2" hidden="1" x14ac:dyDescent="0.25">
      <c r="A25">
        <v>40000</v>
      </c>
      <c r="B25">
        <v>44999</v>
      </c>
    </row>
    <row r="26" spans="1:2" hidden="1" x14ac:dyDescent="0.25">
      <c r="A26">
        <v>45000</v>
      </c>
      <c r="B26">
        <v>49999</v>
      </c>
    </row>
    <row r="27" spans="1:2" hidden="1" x14ac:dyDescent="0.25">
      <c r="B27">
        <v>50000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tabSelected="1" topLeftCell="F1" zoomScale="80" zoomScaleNormal="80" workbookViewId="0">
      <selection activeCell="O8" sqref="O8"/>
    </sheetView>
  </sheetViews>
  <sheetFormatPr defaultRowHeight="15" x14ac:dyDescent="0.25"/>
  <cols>
    <col min="2" max="2" width="38.42578125" style="3" customWidth="1"/>
    <col min="3" max="3" width="73.5703125" style="3" bestFit="1" customWidth="1"/>
    <col min="4" max="4" width="36.42578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0.85546875" bestFit="1" customWidth="1"/>
    <col min="15" max="15" width="20.28515625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7.85546875" style="10" customWidth="1"/>
    <col min="20" max="20" width="21.710937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0.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RIGHT(N2,(LEN(N2) - FIND("/",N2)))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RIGHT(N3,(LEN(N3) - FIND("/",N3)))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RIGHT(N67,(LEN(N67) - FIND("/",N67)))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RIGHT(N131,(LEN(N131) - FIND("/",N131)))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RIGHT(N195,(LEN(N195) - FIND("/",N195)))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RIGHT(N259,(LEN(N259) - FIND("/",N259)))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RIGHT(N323,(LEN(N323) - FIND("/",N323)))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RIGHT(N387,(LEN(N387) - FIND("/",N387)))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RIGHT(N451,(LEN(N451) - FIND("/",N451)))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RIGHT(N515,(LEN(N515) - FIND("/",N515)))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RIGHT(N579,(LEN(N579) - FIND("/",N579)))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RIGHT(N643,(LEN(N643) - FIND("/",N643)))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RIGHT(N707,(LEN(N707) - FIND("/",N707)))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RIGHT(N771,(LEN(N771) - FIND("/",N771)))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RIGHT(N835,(LEN(N835) - FIND("/",N835)))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RIGHT(N899,(LEN(N899) - FIND("/",N899)))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RIGHT(N963,(LEN(N963) - FIND("/",N963)))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RIGHT(N1027,(LEN(N1027) - FIND("/",N1027)))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RIGHT(N1091,(LEN(N1091) - FIND("/",N1091)))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RIGHT(N1155,(LEN(N1155) - FIND("/",N1155)))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RIGHT(N1219,(LEN(N1219) - FIND("/",N1219)))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RIGHT(N1283,(LEN(N1283) - FIND("/",N1283)))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RIGHT(N1347,(LEN(N1347) - FIND("/",N1347)))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RIGHT(N1411,(LEN(N1411) - FIND("/",N1411)))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RIGHT(N1475,(LEN(N1475) - FIND("/",N1475)))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RIGHT(N1539,(LEN(N1539) - FIND("/",N1539)))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RIGHT(N1603,(LEN(N1603) - FIND("/",N1603)))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RIGHT(N1667,(LEN(N1667) - FIND("/",N1667)))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RIGHT(N1731,(LEN(N1731) - FIND("/",N1731)))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RIGHT(N1795,(LEN(N1795) - FIND("/",N1795)))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RIGHT(N1859,(LEN(N1859) - FIND("/",N1859)))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RIGHT(N1923,(LEN(N1923) - FIND("/",N1923)))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RIGHT(N1987,(LEN(N1987) - FIND("/",N1987)))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RIGHT(N2051,(LEN(N2051) - FIND("/",N2051)))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RIGHT(N2115,(LEN(N2115) - FIND("/",N2115)))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RIGHT(N2179,(LEN(N2179) - FIND("/",N2179)))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RIGHT(N2243,(LEN(N2243) - FIND("/",N2243)))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RIGHT(N2307,(LEN(N2307) - FIND("/",N2307)))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RIGHT(N2371,(LEN(N2371) - FIND("/",N2371)))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RIGHT(N2435,(LEN(N2435) - FIND("/",N2435)))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RIGHT(N2499,(LEN(N2499) - FIND("/",N2499)))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RIGHT(N2563,(LEN(N2563) - FIND("/",N2563)))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RIGHT(N2627,(LEN(N2627) - FIND("/",N2627)))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RIGHT(N2691,(LEN(N2691) - FIND("/",N2691)))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RIGHT(N2755,(LEN(N2755) - FIND("/",N2755)))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RIGHT(N2819,(LEN(N2819) - FIND("/",N2819)))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RIGHT(N2883,(LEN(N2883) - FIND("/",N2883)))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RIGHT(N2947,(LEN(N2947) - FIND("/",N2947)))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RIGHT(N3011,(LEN(N3011) - FIND("/",N3011)))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RIGHT(N3075,(LEN(N3075) - FIND("/",N3075)))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RIGHT(N3139,(LEN(N3139) - FIND("/",N3139)))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RIGHT(N3203,(LEN(N3203) - FIND("/",N3203)))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RIGHT(N3267,(LEN(N3267) - FIND("/",N3267)))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RIGHT(N3331,(LEN(N3331) - FIND("/",N3331)))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RIGHT(N3395,(LEN(N3395) - FIND("/",N3395)))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RIGHT(N3459,(LEN(N3459) - FIND("/",N3459)))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RIGHT(N3523,(LEN(N3523) - FIND("/",N3523)))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RIGHT(N3587,(LEN(N3587) - FIND("/",N3587)))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RIGHT(N3651,(LEN(N3651) - FIND("/",N3651)))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RIGHT(N3715,(LEN(N3715) - FIND("/",N3715)))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RIGHT(N3779,(LEN(N3779) - FIND("/",N3779)))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RIGHT(N3843,(LEN(N3843) - FIND("/",N3843)))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RIGHT(N3907,(LEN(N3907) - FIND("/",N3907)))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RIGHT(N3971,(LEN(N3971) - FIND("/",N3971)))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RIGHT(N4035,(LEN(N4035) - FIND("/",N4035)))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RIGHT(N4099,(LEN(N4099) - FIND("/",N4099)))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3" priority="7" operator="containsText" text="success">
      <formula>NOT(ISERROR(SEARCH("success",F1)))</formula>
    </cfRule>
    <cfRule type="containsText" dxfId="2" priority="6" operator="containsText" text="fail">
      <formula>NOT(ISERROR(SEARCH("fail",F1)))</formula>
    </cfRule>
    <cfRule type="containsText" dxfId="1" priority="5" operator="containsText" text="live">
      <formula>NOT(ISERROR(SEARCH("live",F1)))</formula>
    </cfRule>
    <cfRule type="containsText" dxfId="0" priority="4" operator="containsText" text="cancel">
      <formula>NOT(ISERROR(SEARCH("cancel",F1)))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8696B"/>
        <color theme="9"/>
        <color theme="8"/>
      </colorScale>
    </cfRule>
    <cfRule type="colorScale" priority="1">
      <colorScale>
        <cfvo type="num" val="0"/>
        <cfvo type="num" val="1"/>
        <cfvo type="num" val="2"/>
        <color rgb="FFF8696B"/>
        <color theme="9" tint="0.59999389629810485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Date Created</vt:lpstr>
      <vt:lpstr>Outcomes Based on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Lindsay Yan</cp:lastModifiedBy>
  <dcterms:created xsi:type="dcterms:W3CDTF">2017-04-20T15:17:24Z</dcterms:created>
  <dcterms:modified xsi:type="dcterms:W3CDTF">2018-02-09T23:47:30Z</dcterms:modified>
</cp:coreProperties>
</file>