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Library/Mobile Documents/com~apple~CloudDocs/Psychology MA/Second Year (2022-2023)/Thesis/Thesis Analyses (IC)/"/>
    </mc:Choice>
  </mc:AlternateContent>
  <xr:revisionPtr revIDLastSave="0" documentId="13_ncr:1_{3CB750E0-F719-034D-B63E-F814387E07ED}" xr6:coauthVersionLast="47" xr6:coauthVersionMax="47" xr10:uidLastSave="{00000000-0000-0000-0000-000000000000}"/>
  <bookViews>
    <workbookView xWindow="0" yWindow="740" windowWidth="30240" windowHeight="18900" firstSheet="4" activeTab="13" xr2:uid="{D43C4272-D8B9-9F43-99E3-1EB0B7572171}"/>
  </bookViews>
  <sheets>
    <sheet name="Day 1 (3-27)" sheetId="1" r:id="rId1"/>
    <sheet name="Day 2 (3-28)" sheetId="3" r:id="rId2"/>
    <sheet name="Day 3 (3-29)" sheetId="4" r:id="rId3"/>
    <sheet name="Day 4 (3-30)" sheetId="5" r:id="rId4"/>
    <sheet name="Day 5 (3-31)" sheetId="6" r:id="rId5"/>
    <sheet name="Day 6 (4-3)" sheetId="7" r:id="rId6"/>
    <sheet name="Day 7 (4-4)" sheetId="8" r:id="rId7"/>
    <sheet name="Injection 1 (4-5)" sheetId="9" r:id="rId8"/>
    <sheet name="Injection 2 (4-7)" sheetId="10" r:id="rId9"/>
    <sheet name="Individual Diet 1 (4-10)" sheetId="11" r:id="rId10"/>
    <sheet name="Individual Diet 2 (4-11)" sheetId="12" r:id="rId11"/>
    <sheet name="Favorite Diet 1 (4-12)" sheetId="13" r:id="rId12"/>
    <sheet name="Favorite Diet 2 (4-13)" sheetId="14" r:id="rId13"/>
    <sheet name="Data Days 5-7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5" l="1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" i="15"/>
  <c r="P5" i="5"/>
  <c r="S13" i="8"/>
  <c r="M15" i="3"/>
  <c r="S9" i="8"/>
  <c r="Q10" i="8"/>
  <c r="S9" i="7"/>
  <c r="S9" i="6"/>
  <c r="S7" i="6"/>
  <c r="R13" i="4"/>
  <c r="R5" i="4"/>
  <c r="O4" i="5"/>
  <c r="S14" i="5"/>
  <c r="S12" i="5"/>
  <c r="S7" i="5"/>
  <c r="S6" i="5"/>
  <c r="P10" i="5"/>
  <c r="N14" i="5"/>
  <c r="P12" i="4"/>
  <c r="S3" i="7"/>
  <c r="R12" i="5"/>
  <c r="R7" i="5"/>
  <c r="T14" i="8"/>
  <c r="S14" i="8"/>
  <c r="R14" i="8"/>
  <c r="Q14" i="8"/>
  <c r="P14" i="8"/>
  <c r="O14" i="8"/>
  <c r="N14" i="8"/>
  <c r="T13" i="8"/>
  <c r="R13" i="8"/>
  <c r="Q13" i="8"/>
  <c r="P13" i="8"/>
  <c r="O13" i="8"/>
  <c r="N13" i="8"/>
  <c r="T12" i="8"/>
  <c r="S12" i="8"/>
  <c r="R12" i="8"/>
  <c r="Q12" i="8"/>
  <c r="P12" i="8"/>
  <c r="O12" i="8"/>
  <c r="N12" i="8"/>
  <c r="T11" i="8"/>
  <c r="S11" i="8"/>
  <c r="R11" i="8"/>
  <c r="Q11" i="8"/>
  <c r="P11" i="8"/>
  <c r="O11" i="8"/>
  <c r="N11" i="8"/>
  <c r="T10" i="8"/>
  <c r="S10" i="8"/>
  <c r="R10" i="8"/>
  <c r="P10" i="8"/>
  <c r="O10" i="8"/>
  <c r="N10" i="8"/>
  <c r="T9" i="8"/>
  <c r="R9" i="8"/>
  <c r="Q9" i="8"/>
  <c r="P9" i="8"/>
  <c r="O9" i="8"/>
  <c r="N9" i="8"/>
  <c r="T8" i="8"/>
  <c r="S8" i="8"/>
  <c r="R8" i="8"/>
  <c r="Q8" i="8"/>
  <c r="P8" i="8"/>
  <c r="O8" i="8"/>
  <c r="N8" i="8"/>
  <c r="T7" i="8"/>
  <c r="S7" i="8"/>
  <c r="R7" i="8"/>
  <c r="Q7" i="8"/>
  <c r="P7" i="8"/>
  <c r="O7" i="8"/>
  <c r="N7" i="8"/>
  <c r="T6" i="8"/>
  <c r="S6" i="8"/>
  <c r="R6" i="8"/>
  <c r="Q6" i="8"/>
  <c r="P6" i="8"/>
  <c r="O6" i="8"/>
  <c r="N6" i="8"/>
  <c r="T5" i="8"/>
  <c r="S5" i="8"/>
  <c r="R5" i="8"/>
  <c r="Q5" i="8"/>
  <c r="P5" i="8"/>
  <c r="O5" i="8"/>
  <c r="N5" i="8"/>
  <c r="T4" i="8"/>
  <c r="S4" i="8"/>
  <c r="R4" i="8"/>
  <c r="Q4" i="8"/>
  <c r="P4" i="8"/>
  <c r="O4" i="8"/>
  <c r="N4" i="8"/>
  <c r="T3" i="8"/>
  <c r="S3" i="8"/>
  <c r="R3" i="8"/>
  <c r="Q3" i="8"/>
  <c r="P3" i="8"/>
  <c r="O3" i="8"/>
  <c r="N3" i="8"/>
  <c r="T14" i="7"/>
  <c r="S14" i="7"/>
  <c r="R14" i="7"/>
  <c r="Q14" i="7"/>
  <c r="P14" i="7"/>
  <c r="O14" i="7"/>
  <c r="N14" i="7"/>
  <c r="T13" i="7"/>
  <c r="S13" i="7"/>
  <c r="R13" i="7"/>
  <c r="Q13" i="7"/>
  <c r="P13" i="7"/>
  <c r="O13" i="7"/>
  <c r="N13" i="7"/>
  <c r="T12" i="7"/>
  <c r="S12" i="7"/>
  <c r="R12" i="7"/>
  <c r="Q12" i="7"/>
  <c r="P12" i="7"/>
  <c r="O12" i="7"/>
  <c r="N12" i="7"/>
  <c r="T11" i="7"/>
  <c r="S11" i="7"/>
  <c r="R11" i="7"/>
  <c r="Q11" i="7"/>
  <c r="P11" i="7"/>
  <c r="O11" i="7"/>
  <c r="N11" i="7"/>
  <c r="T10" i="7"/>
  <c r="S10" i="7"/>
  <c r="R10" i="7"/>
  <c r="Q10" i="7"/>
  <c r="P10" i="7"/>
  <c r="O10" i="7"/>
  <c r="N10" i="7"/>
  <c r="T9" i="7"/>
  <c r="R9" i="7"/>
  <c r="Q9" i="7"/>
  <c r="P9" i="7"/>
  <c r="O9" i="7"/>
  <c r="N9" i="7"/>
  <c r="T8" i="7"/>
  <c r="S8" i="7"/>
  <c r="R8" i="7"/>
  <c r="Q8" i="7"/>
  <c r="P8" i="7"/>
  <c r="O8" i="7"/>
  <c r="N8" i="7"/>
  <c r="T7" i="7"/>
  <c r="S7" i="7"/>
  <c r="R7" i="7"/>
  <c r="Q7" i="7"/>
  <c r="P7" i="7"/>
  <c r="O7" i="7"/>
  <c r="N7" i="7"/>
  <c r="T6" i="7"/>
  <c r="S6" i="7"/>
  <c r="R6" i="7"/>
  <c r="Q6" i="7"/>
  <c r="P6" i="7"/>
  <c r="O6" i="7"/>
  <c r="N6" i="7"/>
  <c r="T5" i="7"/>
  <c r="S5" i="7"/>
  <c r="R5" i="7"/>
  <c r="Q5" i="7"/>
  <c r="P5" i="7"/>
  <c r="O5" i="7"/>
  <c r="N5" i="7"/>
  <c r="T4" i="7"/>
  <c r="S4" i="7"/>
  <c r="R4" i="7"/>
  <c r="Q4" i="7"/>
  <c r="P4" i="7"/>
  <c r="O4" i="7"/>
  <c r="N4" i="7"/>
  <c r="T3" i="7"/>
  <c r="R3" i="7"/>
  <c r="Q3" i="7"/>
  <c r="P3" i="7"/>
  <c r="O3" i="7"/>
  <c r="N3" i="7"/>
  <c r="T14" i="6"/>
  <c r="S14" i="6"/>
  <c r="R14" i="6"/>
  <c r="Q14" i="6"/>
  <c r="P14" i="6"/>
  <c r="O14" i="6"/>
  <c r="N14" i="6"/>
  <c r="T13" i="6"/>
  <c r="S13" i="6"/>
  <c r="R13" i="6"/>
  <c r="Q13" i="6"/>
  <c r="P13" i="6"/>
  <c r="O13" i="6"/>
  <c r="N13" i="6"/>
  <c r="T12" i="6"/>
  <c r="S12" i="6"/>
  <c r="R12" i="6"/>
  <c r="Q12" i="6"/>
  <c r="P12" i="6"/>
  <c r="O12" i="6"/>
  <c r="N12" i="6"/>
  <c r="T11" i="6"/>
  <c r="S11" i="6"/>
  <c r="R11" i="6"/>
  <c r="Q11" i="6"/>
  <c r="P11" i="6"/>
  <c r="O11" i="6"/>
  <c r="N11" i="6"/>
  <c r="T10" i="6"/>
  <c r="S10" i="6"/>
  <c r="R10" i="6"/>
  <c r="Q10" i="6"/>
  <c r="P10" i="6"/>
  <c r="O10" i="6"/>
  <c r="N10" i="6"/>
  <c r="T9" i="6"/>
  <c r="R9" i="6"/>
  <c r="Q9" i="6"/>
  <c r="P9" i="6"/>
  <c r="O9" i="6"/>
  <c r="N9" i="6"/>
  <c r="T8" i="6"/>
  <c r="S8" i="6"/>
  <c r="R8" i="6"/>
  <c r="Q8" i="6"/>
  <c r="P8" i="6"/>
  <c r="O8" i="6"/>
  <c r="N8" i="6"/>
  <c r="T7" i="6"/>
  <c r="R7" i="6"/>
  <c r="Q7" i="6"/>
  <c r="P7" i="6"/>
  <c r="O7" i="6"/>
  <c r="N7" i="6"/>
  <c r="T6" i="6"/>
  <c r="S6" i="6"/>
  <c r="R6" i="6"/>
  <c r="Q6" i="6"/>
  <c r="P6" i="6"/>
  <c r="O6" i="6"/>
  <c r="N6" i="6"/>
  <c r="T5" i="6"/>
  <c r="S5" i="6"/>
  <c r="R5" i="6"/>
  <c r="Q5" i="6"/>
  <c r="P5" i="6"/>
  <c r="O5" i="6"/>
  <c r="N5" i="6"/>
  <c r="T4" i="6"/>
  <c r="S4" i="6"/>
  <c r="R4" i="6"/>
  <c r="Q4" i="6"/>
  <c r="P4" i="6"/>
  <c r="O4" i="6"/>
  <c r="N4" i="6"/>
  <c r="T3" i="6"/>
  <c r="S3" i="6"/>
  <c r="R3" i="6"/>
  <c r="Q3" i="6"/>
  <c r="P3" i="6"/>
  <c r="O3" i="6"/>
  <c r="N3" i="6"/>
  <c r="S13" i="5"/>
  <c r="T14" i="5"/>
  <c r="N3" i="5"/>
  <c r="R14" i="5"/>
  <c r="Q14" i="5"/>
  <c r="P14" i="5"/>
  <c r="O14" i="5"/>
  <c r="T13" i="5"/>
  <c r="R13" i="5"/>
  <c r="Q13" i="5"/>
  <c r="P13" i="5"/>
  <c r="O13" i="5"/>
  <c r="N13" i="5"/>
  <c r="T12" i="5"/>
  <c r="Q12" i="5"/>
  <c r="P12" i="5"/>
  <c r="O12" i="5"/>
  <c r="N12" i="5"/>
  <c r="T11" i="5"/>
  <c r="S11" i="5"/>
  <c r="R11" i="5"/>
  <c r="Q11" i="5"/>
  <c r="P11" i="5"/>
  <c r="O11" i="5"/>
  <c r="N11" i="5"/>
  <c r="T10" i="5"/>
  <c r="S10" i="5"/>
  <c r="R10" i="5"/>
  <c r="Q10" i="5"/>
  <c r="O10" i="5"/>
  <c r="N10" i="5"/>
  <c r="T9" i="5"/>
  <c r="S9" i="5"/>
  <c r="R9" i="5"/>
  <c r="Q9" i="5"/>
  <c r="P9" i="5"/>
  <c r="O9" i="5"/>
  <c r="N9" i="5"/>
  <c r="T8" i="5"/>
  <c r="S8" i="5"/>
  <c r="R8" i="5"/>
  <c r="Q8" i="5"/>
  <c r="P8" i="5"/>
  <c r="O8" i="5"/>
  <c r="N8" i="5"/>
  <c r="T7" i="5"/>
  <c r="Q7" i="5"/>
  <c r="P7" i="5"/>
  <c r="O7" i="5"/>
  <c r="N7" i="5"/>
  <c r="T6" i="5"/>
  <c r="R6" i="5"/>
  <c r="Q6" i="5"/>
  <c r="P6" i="5"/>
  <c r="O6" i="5"/>
  <c r="N6" i="5"/>
  <c r="T5" i="5"/>
  <c r="S5" i="5"/>
  <c r="R5" i="5"/>
  <c r="Q5" i="5"/>
  <c r="O5" i="5"/>
  <c r="N5" i="5"/>
  <c r="T4" i="5"/>
  <c r="S4" i="5"/>
  <c r="R4" i="5"/>
  <c r="Q4" i="5"/>
  <c r="P4" i="5"/>
  <c r="N4" i="5"/>
  <c r="T3" i="5"/>
  <c r="S3" i="5"/>
  <c r="R3" i="5"/>
  <c r="Q3" i="5"/>
  <c r="P3" i="5"/>
  <c r="O3" i="5"/>
  <c r="N4" i="4"/>
  <c r="O4" i="4"/>
  <c r="P4" i="4"/>
  <c r="Q4" i="4"/>
  <c r="R4" i="4"/>
  <c r="S4" i="4"/>
  <c r="T4" i="4"/>
  <c r="N5" i="4"/>
  <c r="O5" i="4"/>
  <c r="P5" i="4"/>
  <c r="Q5" i="4"/>
  <c r="S5" i="4"/>
  <c r="T5" i="4"/>
  <c r="N6" i="4"/>
  <c r="O6" i="4"/>
  <c r="P6" i="4"/>
  <c r="Q6" i="4"/>
  <c r="R6" i="4"/>
  <c r="S6" i="4"/>
  <c r="T6" i="4"/>
  <c r="N7" i="4"/>
  <c r="O7" i="4"/>
  <c r="P7" i="4"/>
  <c r="Q7" i="4"/>
  <c r="R7" i="4"/>
  <c r="S7" i="4"/>
  <c r="T7" i="4"/>
  <c r="N8" i="4"/>
  <c r="O8" i="4"/>
  <c r="P8" i="4"/>
  <c r="Q8" i="4"/>
  <c r="R8" i="4"/>
  <c r="S8" i="4"/>
  <c r="T8" i="4"/>
  <c r="N9" i="4"/>
  <c r="O9" i="4"/>
  <c r="P9" i="4"/>
  <c r="Q9" i="4"/>
  <c r="R9" i="4"/>
  <c r="S9" i="4"/>
  <c r="T9" i="4"/>
  <c r="N10" i="4"/>
  <c r="O10" i="4"/>
  <c r="P10" i="4"/>
  <c r="Q10" i="4"/>
  <c r="R10" i="4"/>
  <c r="S10" i="4"/>
  <c r="T10" i="4"/>
  <c r="N11" i="4"/>
  <c r="O11" i="4"/>
  <c r="P11" i="4"/>
  <c r="Q11" i="4"/>
  <c r="R11" i="4"/>
  <c r="S11" i="4"/>
  <c r="T11" i="4"/>
  <c r="N12" i="4"/>
  <c r="O12" i="4"/>
  <c r="Q12" i="4"/>
  <c r="R12" i="4"/>
  <c r="S12" i="4"/>
  <c r="T12" i="4"/>
  <c r="N13" i="4"/>
  <c r="O13" i="4"/>
  <c r="P13" i="4"/>
  <c r="Q13" i="4"/>
  <c r="S13" i="4"/>
  <c r="T13" i="4"/>
  <c r="N14" i="4"/>
  <c r="O14" i="4"/>
  <c r="P14" i="4"/>
  <c r="Q14" i="4"/>
  <c r="R14" i="4"/>
  <c r="S14" i="4"/>
  <c r="T14" i="4"/>
  <c r="O3" i="4"/>
  <c r="P3" i="4"/>
  <c r="Q3" i="4"/>
  <c r="R3" i="4"/>
  <c r="S3" i="4"/>
  <c r="T3" i="4"/>
  <c r="N3" i="4"/>
  <c r="R12" i="3"/>
  <c r="S15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M5" i="3"/>
  <c r="M6" i="3"/>
  <c r="M7" i="3"/>
  <c r="M8" i="3"/>
  <c r="M9" i="3"/>
  <c r="M10" i="3"/>
  <c r="M11" i="3"/>
  <c r="M12" i="3"/>
  <c r="M13" i="3"/>
  <c r="M14" i="3"/>
  <c r="M4" i="3"/>
  <c r="T14" i="1"/>
  <c r="T4" i="1"/>
  <c r="T5" i="1"/>
  <c r="T6" i="1"/>
  <c r="T7" i="1"/>
  <c r="T8" i="1"/>
  <c r="T9" i="1"/>
  <c r="T10" i="1"/>
  <c r="T11" i="1"/>
  <c r="T12" i="1"/>
  <c r="T13" i="1"/>
  <c r="S4" i="1"/>
  <c r="S5" i="1"/>
  <c r="S6" i="1"/>
  <c r="S7" i="1"/>
  <c r="S8" i="1"/>
  <c r="S9" i="1"/>
  <c r="S10" i="1"/>
  <c r="S11" i="1"/>
  <c r="S12" i="1"/>
  <c r="S13" i="1"/>
  <c r="S14" i="1"/>
  <c r="R4" i="1"/>
  <c r="R5" i="1"/>
  <c r="R6" i="1"/>
  <c r="R7" i="1"/>
  <c r="R8" i="1"/>
  <c r="R9" i="1"/>
  <c r="R10" i="1"/>
  <c r="R11" i="1"/>
  <c r="R12" i="1"/>
  <c r="R13" i="1"/>
  <c r="R14" i="1"/>
  <c r="Q4" i="1"/>
  <c r="Q5" i="1"/>
  <c r="Q6" i="1"/>
  <c r="Q7" i="1"/>
  <c r="Q8" i="1"/>
  <c r="Q9" i="1"/>
  <c r="Q10" i="1"/>
  <c r="Q11" i="1"/>
  <c r="Q12" i="1"/>
  <c r="Q13" i="1"/>
  <c r="Q14" i="1"/>
  <c r="P4" i="1"/>
  <c r="P5" i="1"/>
  <c r="P6" i="1"/>
  <c r="P7" i="1"/>
  <c r="P8" i="1"/>
  <c r="P9" i="1"/>
  <c r="P10" i="1"/>
  <c r="P11" i="1"/>
  <c r="P12" i="1"/>
  <c r="P13" i="1"/>
  <c r="P14" i="1"/>
  <c r="O4" i="1"/>
  <c r="O5" i="1"/>
  <c r="O6" i="1"/>
  <c r="O7" i="1"/>
  <c r="O8" i="1"/>
  <c r="O9" i="1"/>
  <c r="O10" i="1"/>
  <c r="O11" i="1"/>
  <c r="O12" i="1"/>
  <c r="O13" i="1"/>
  <c r="O14" i="1"/>
  <c r="O3" i="1"/>
  <c r="P3" i="1"/>
  <c r="Q3" i="1"/>
  <c r="R3" i="1"/>
  <c r="S3" i="1"/>
  <c r="T3" i="1"/>
  <c r="N4" i="1"/>
  <c r="N5" i="1"/>
  <c r="N6" i="1"/>
  <c r="N7" i="1"/>
  <c r="N8" i="1"/>
  <c r="N9" i="1"/>
  <c r="N10" i="1"/>
  <c r="N11" i="1"/>
  <c r="N12" i="1"/>
  <c r="N13" i="1"/>
  <c r="N14" i="1"/>
  <c r="N3" i="1"/>
</calcChain>
</file>

<file path=xl/sharedStrings.xml><?xml version="1.0" encoding="utf-8"?>
<sst xmlns="http://schemas.openxmlformats.org/spreadsheetml/2006/main" count="558" uniqueCount="22">
  <si>
    <t>Pre</t>
  </si>
  <si>
    <t>Water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</si>
  <si>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</si>
  <si>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</si>
  <si>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</si>
  <si>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</si>
  <si>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</si>
  <si>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</si>
  <si>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</si>
  <si>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</si>
  <si>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</si>
  <si>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</si>
  <si>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</si>
  <si>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</si>
  <si>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Post</t>
  </si>
  <si>
    <t>Spillage</t>
  </si>
  <si>
    <t>Totals</t>
  </si>
  <si>
    <t>#88.54</t>
  </si>
  <si>
    <t>INSERT DRUG</t>
  </si>
  <si>
    <t>Grams</t>
  </si>
  <si>
    <t>Kcals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</si>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</sst>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5" xfId="0" applyFill="1" applyBorder="1"/>
    <xf numFmtId="0" fontId="0" fillId="0" borderId="6" xfId="0" applyFill="1" applyBorder="1"/>
    <xf numFmtId="0" fontId="0" fillId="0" borderId="9" xfId="0" applyBorder="1" applyAlignment="1">
      <alignment horizontal="center"/>
    </xf>
    <xf numFmtId="0" fontId="0" fillId="0" borderId="17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32F9-9916-644D-A267-BA1B426BE79B}">
  <dimension ref="A1:T30"/>
  <sheetViews>
    <sheetView topLeftCell="B1" zoomScale="75" workbookViewId="0">
      <selection activeCell="R25" sqref="R25"/>
    </sheetView>
  </sheetViews>
  <sheetFormatPr baseColWidth="10" defaultRowHeight="16" x14ac:dyDescent="0.2"/>
  <sheetData>
    <row r="1" spans="1:20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  <c r="M1" s="13" t="s">
        <v>16</v>
      </c>
      <c r="N1" s="13"/>
      <c r="O1" s="13"/>
      <c r="P1" s="13"/>
      <c r="Q1" s="13"/>
      <c r="R1" s="13"/>
      <c r="S1" s="13"/>
      <c r="T1" s="13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224.58</v>
      </c>
      <c r="C3">
        <v>241.64</v>
      </c>
      <c r="D3">
        <v>253.79</v>
      </c>
      <c r="E3">
        <v>272.17</v>
      </c>
      <c r="F3">
        <v>262.64999999999998</v>
      </c>
      <c r="G3">
        <v>193.52</v>
      </c>
      <c r="H3">
        <v>88.3</v>
      </c>
      <c r="M3" s="8" t="s">
        <v>2</v>
      </c>
      <c r="N3">
        <f>B3-B18</f>
        <v>0.49000000000000909</v>
      </c>
      <c r="O3">
        <f>C3-C18</f>
        <v>0.57999999999998408</v>
      </c>
      <c r="P3">
        <f t="shared" ref="P3:T14" si="0">D3-D18</f>
        <v>0.73999999999998067</v>
      </c>
      <c r="Q3">
        <f t="shared" si="0"/>
        <v>8.0000000000040927E-2</v>
      </c>
      <c r="R3">
        <f t="shared" si="0"/>
        <v>2.0699999999999932</v>
      </c>
      <c r="S3">
        <f t="shared" si="0"/>
        <v>0.43999999999999773</v>
      </c>
      <c r="T3">
        <f t="shared" si="0"/>
        <v>6.0000000000002274E-2</v>
      </c>
    </row>
    <row r="4" spans="1:20" x14ac:dyDescent="0.2">
      <c r="A4" s="2" t="s">
        <v>3</v>
      </c>
      <c r="B4">
        <v>219.17</v>
      </c>
      <c r="C4">
        <v>240.1</v>
      </c>
      <c r="D4">
        <v>255.55</v>
      </c>
      <c r="E4">
        <v>271.52</v>
      </c>
      <c r="F4">
        <v>261.42</v>
      </c>
      <c r="G4">
        <v>193.19</v>
      </c>
      <c r="H4">
        <v>86.13</v>
      </c>
      <c r="M4" s="8" t="s">
        <v>3</v>
      </c>
      <c r="N4">
        <f>B4-B19</f>
        <v>3.8699999999999761</v>
      </c>
      <c r="O4">
        <f t="shared" ref="O4:O14" si="1">C4-C19</f>
        <v>0.56999999999999318</v>
      </c>
      <c r="P4">
        <f t="shared" si="0"/>
        <v>0.55000000000001137</v>
      </c>
      <c r="Q4">
        <f t="shared" si="0"/>
        <v>0.71999999999997044</v>
      </c>
      <c r="R4">
        <f t="shared" si="0"/>
        <v>1.2599999999999909</v>
      </c>
      <c r="S4">
        <f t="shared" si="0"/>
        <v>0.47999999999998977</v>
      </c>
      <c r="T4">
        <f t="shared" si="0"/>
        <v>0.21999999999999886</v>
      </c>
    </row>
    <row r="5" spans="1:20" x14ac:dyDescent="0.2">
      <c r="A5" s="2" t="s">
        <v>4</v>
      </c>
      <c r="B5">
        <v>217.12</v>
      </c>
      <c r="C5">
        <v>245.25</v>
      </c>
      <c r="D5">
        <v>257.76</v>
      </c>
      <c r="E5">
        <v>269.95</v>
      </c>
      <c r="F5">
        <v>260.39999999999998</v>
      </c>
      <c r="G5">
        <v>186.94</v>
      </c>
      <c r="H5">
        <v>77.91</v>
      </c>
      <c r="M5" s="8" t="s">
        <v>4</v>
      </c>
      <c r="N5">
        <f t="shared" ref="N5:N14" si="2">B5-B20</f>
        <v>3.0000000000001137E-2</v>
      </c>
      <c r="O5">
        <f t="shared" si="1"/>
        <v>9.0000000000003411E-2</v>
      </c>
      <c r="P5">
        <f t="shared" si="0"/>
        <v>0.18999999999999773</v>
      </c>
      <c r="Q5">
        <f t="shared" si="0"/>
        <v>5.0000000000011369E-2</v>
      </c>
      <c r="R5">
        <f t="shared" si="0"/>
        <v>1.67999999999995</v>
      </c>
      <c r="S5">
        <f t="shared" si="0"/>
        <v>1.8000000000000114</v>
      </c>
      <c r="T5">
        <f t="shared" si="0"/>
        <v>1.3299999999999983</v>
      </c>
    </row>
    <row r="6" spans="1:20" x14ac:dyDescent="0.2">
      <c r="A6" s="2" t="s">
        <v>5</v>
      </c>
      <c r="B6">
        <v>232.28</v>
      </c>
      <c r="C6">
        <v>246.81</v>
      </c>
      <c r="D6">
        <v>253.33</v>
      </c>
      <c r="E6">
        <v>263.27999999999997</v>
      </c>
      <c r="F6">
        <v>266.31</v>
      </c>
      <c r="G6">
        <v>184.21</v>
      </c>
      <c r="H6">
        <v>76.58</v>
      </c>
      <c r="M6" s="8" t="s">
        <v>5</v>
      </c>
      <c r="N6">
        <f t="shared" si="2"/>
        <v>1.25</v>
      </c>
      <c r="O6">
        <f t="shared" si="1"/>
        <v>0.65999999999999659</v>
      </c>
      <c r="P6">
        <f t="shared" si="0"/>
        <v>0.41000000000002501</v>
      </c>
      <c r="Q6">
        <f t="shared" si="0"/>
        <v>0</v>
      </c>
      <c r="R6">
        <f t="shared" si="0"/>
        <v>1.1200000000000045</v>
      </c>
      <c r="S6">
        <f t="shared" si="0"/>
        <v>0.58000000000001251</v>
      </c>
      <c r="T6">
        <f t="shared" si="0"/>
        <v>0.56000000000000227</v>
      </c>
    </row>
    <row r="7" spans="1:20" x14ac:dyDescent="0.2">
      <c r="A7" s="2" t="s">
        <v>6</v>
      </c>
      <c r="B7">
        <v>225.32</v>
      </c>
      <c r="C7">
        <v>242.28</v>
      </c>
      <c r="D7">
        <v>249.28</v>
      </c>
      <c r="E7">
        <v>265.10000000000002</v>
      </c>
      <c r="F7">
        <v>263.17</v>
      </c>
      <c r="G7">
        <v>190.66</v>
      </c>
      <c r="H7">
        <v>78.83</v>
      </c>
      <c r="M7" s="8" t="s">
        <v>6</v>
      </c>
      <c r="N7">
        <f t="shared" si="2"/>
        <v>6.0000000000002274E-2</v>
      </c>
      <c r="O7">
        <f t="shared" si="1"/>
        <v>5.0000000000011369E-2</v>
      </c>
      <c r="P7">
        <f t="shared" si="0"/>
        <v>0.21000000000000796</v>
      </c>
      <c r="Q7">
        <f t="shared" si="0"/>
        <v>0.49000000000000909</v>
      </c>
      <c r="R7">
        <f t="shared" si="0"/>
        <v>1.3400000000000318</v>
      </c>
      <c r="S7">
        <f t="shared" si="0"/>
        <v>1.3799999999999955</v>
      </c>
      <c r="T7">
        <f t="shared" si="0"/>
        <v>0.29999999999999716</v>
      </c>
    </row>
    <row r="8" spans="1:20" x14ac:dyDescent="0.2">
      <c r="A8" s="3" t="s">
        <v>7</v>
      </c>
      <c r="B8" s="1">
        <v>223.62</v>
      </c>
      <c r="C8" s="1">
        <v>243.32</v>
      </c>
      <c r="D8" s="1">
        <v>250.46</v>
      </c>
      <c r="E8" s="1">
        <v>266.04000000000002</v>
      </c>
      <c r="F8" s="1">
        <v>260.5</v>
      </c>
      <c r="G8" s="1">
        <v>186.8</v>
      </c>
      <c r="H8" s="1">
        <v>71.63</v>
      </c>
      <c r="M8" s="9" t="s">
        <v>7</v>
      </c>
      <c r="N8">
        <f t="shared" si="2"/>
        <v>0.21999999999999886</v>
      </c>
      <c r="O8">
        <f t="shared" si="1"/>
        <v>0.18000000000000682</v>
      </c>
      <c r="P8">
        <f t="shared" si="0"/>
        <v>0.33000000000001251</v>
      </c>
      <c r="Q8">
        <f t="shared" si="0"/>
        <v>0.15000000000003411</v>
      </c>
      <c r="R8">
        <f t="shared" si="0"/>
        <v>1.0699999999999932</v>
      </c>
      <c r="S8">
        <f t="shared" si="0"/>
        <v>2.6300000000000239</v>
      </c>
      <c r="T8">
        <f t="shared" si="0"/>
        <v>0.31999999999999318</v>
      </c>
    </row>
    <row r="9" spans="1:20" x14ac:dyDescent="0.2">
      <c r="A9" s="2" t="s">
        <v>8</v>
      </c>
      <c r="B9">
        <v>223.89</v>
      </c>
      <c r="C9">
        <v>241.11</v>
      </c>
      <c r="D9">
        <v>252.97</v>
      </c>
      <c r="E9">
        <v>272.08</v>
      </c>
      <c r="F9">
        <v>260.64999999999998</v>
      </c>
      <c r="G9">
        <v>192.9</v>
      </c>
      <c r="H9">
        <v>88.24</v>
      </c>
      <c r="M9" s="8" t="s">
        <v>8</v>
      </c>
      <c r="N9">
        <f t="shared" si="2"/>
        <v>1.1899999999999977</v>
      </c>
      <c r="O9">
        <f t="shared" si="1"/>
        <v>0.20000000000001705</v>
      </c>
      <c r="P9">
        <f t="shared" si="0"/>
        <v>1.0800000000000125</v>
      </c>
      <c r="Q9">
        <f t="shared" si="0"/>
        <v>0.47999999999996135</v>
      </c>
      <c r="R9">
        <f t="shared" si="0"/>
        <v>3.5999999999999659</v>
      </c>
      <c r="S9">
        <f t="shared" si="0"/>
        <v>0.64000000000001478</v>
      </c>
      <c r="T9">
        <f t="shared" si="0"/>
        <v>4.9999999999997158E-2</v>
      </c>
    </row>
    <row r="10" spans="1:20" x14ac:dyDescent="0.2">
      <c r="A10" s="2" t="s">
        <v>9</v>
      </c>
      <c r="B10">
        <v>221.63</v>
      </c>
      <c r="C10">
        <v>239.83</v>
      </c>
      <c r="D10">
        <v>255.45</v>
      </c>
      <c r="E10">
        <v>270.94</v>
      </c>
      <c r="F10">
        <v>260.13</v>
      </c>
      <c r="G10">
        <v>192.69</v>
      </c>
      <c r="H10">
        <v>85.91</v>
      </c>
      <c r="M10" s="8" t="s">
        <v>9</v>
      </c>
      <c r="N10">
        <f t="shared" si="2"/>
        <v>0.90999999999999659</v>
      </c>
      <c r="O10">
        <f t="shared" si="1"/>
        <v>0.35000000000002274</v>
      </c>
      <c r="P10">
        <f t="shared" si="0"/>
        <v>4.9999999999982947E-2</v>
      </c>
      <c r="Q10">
        <f t="shared" si="0"/>
        <v>0.27999999999997272</v>
      </c>
      <c r="R10">
        <f t="shared" si="0"/>
        <v>1.8899999999999864</v>
      </c>
      <c r="S10">
        <f t="shared" si="0"/>
        <v>1.0099999999999909</v>
      </c>
      <c r="T10">
        <f t="shared" si="0"/>
        <v>1.7800000000000011</v>
      </c>
    </row>
    <row r="11" spans="1:20" x14ac:dyDescent="0.2">
      <c r="A11" s="2" t="s">
        <v>10</v>
      </c>
      <c r="B11">
        <v>216.91</v>
      </c>
      <c r="C11">
        <v>244.18</v>
      </c>
      <c r="D11">
        <v>257.49</v>
      </c>
      <c r="E11">
        <v>269.8</v>
      </c>
      <c r="F11">
        <v>258.69</v>
      </c>
      <c r="G11">
        <v>185.11</v>
      </c>
      <c r="H11">
        <v>76.58</v>
      </c>
      <c r="M11" s="8" t="s">
        <v>10</v>
      </c>
      <c r="N11">
        <f t="shared" si="2"/>
        <v>1.2299999999999898</v>
      </c>
      <c r="O11">
        <f t="shared" si="1"/>
        <v>4.0000000000020464E-2</v>
      </c>
      <c r="P11">
        <f t="shared" si="0"/>
        <v>1.3000000000000114</v>
      </c>
      <c r="Q11">
        <f t="shared" si="0"/>
        <v>0.66000000000002501</v>
      </c>
      <c r="R11">
        <f t="shared" si="0"/>
        <v>1.0299999999999727</v>
      </c>
      <c r="S11">
        <f t="shared" si="0"/>
        <v>2.2700000000000102</v>
      </c>
      <c r="T11">
        <f t="shared" si="0"/>
        <v>0.14000000000000057</v>
      </c>
    </row>
    <row r="12" spans="1:20" x14ac:dyDescent="0.2">
      <c r="A12" s="2" t="s">
        <v>11</v>
      </c>
      <c r="B12">
        <v>231.11</v>
      </c>
      <c r="C12">
        <v>246.79</v>
      </c>
      <c r="D12">
        <v>252.64</v>
      </c>
      <c r="E12">
        <v>263.33</v>
      </c>
      <c r="F12">
        <v>265.14</v>
      </c>
      <c r="G12">
        <v>187.19</v>
      </c>
      <c r="H12">
        <v>76.02</v>
      </c>
      <c r="M12" s="8" t="s">
        <v>11</v>
      </c>
      <c r="N12">
        <f t="shared" si="2"/>
        <v>0.56000000000000227</v>
      </c>
      <c r="O12">
        <f t="shared" si="1"/>
        <v>1.5799999999999841</v>
      </c>
      <c r="P12">
        <f t="shared" si="0"/>
        <v>1.5</v>
      </c>
      <c r="Q12">
        <f t="shared" si="0"/>
        <v>0.47999999999996135</v>
      </c>
      <c r="R12">
        <f t="shared" si="0"/>
        <v>3.4499999999999886</v>
      </c>
      <c r="S12">
        <f t="shared" si="0"/>
        <v>1.2800000000000011</v>
      </c>
      <c r="T12">
        <f t="shared" si="0"/>
        <v>6.9999999999993179E-2</v>
      </c>
    </row>
    <row r="13" spans="1:20" x14ac:dyDescent="0.2">
      <c r="A13" s="2" t="s">
        <v>12</v>
      </c>
      <c r="B13">
        <v>225.05</v>
      </c>
      <c r="C13">
        <v>241.94</v>
      </c>
      <c r="D13">
        <v>249.09</v>
      </c>
      <c r="E13">
        <v>264.57</v>
      </c>
      <c r="F13">
        <v>261.77</v>
      </c>
      <c r="G13">
        <v>189.74</v>
      </c>
      <c r="H13">
        <v>78.53</v>
      </c>
      <c r="M13" s="8" t="s">
        <v>12</v>
      </c>
      <c r="N13">
        <f t="shared" si="2"/>
        <v>0.78000000000000114</v>
      </c>
      <c r="O13">
        <f t="shared" si="1"/>
        <v>3.9999999999992042E-2</v>
      </c>
      <c r="P13">
        <f t="shared" si="0"/>
        <v>0.46000000000000796</v>
      </c>
      <c r="Q13">
        <f t="shared" si="0"/>
        <v>0.18999999999999773</v>
      </c>
      <c r="R13">
        <f t="shared" si="0"/>
        <v>6.8299999999999841</v>
      </c>
      <c r="S13">
        <f t="shared" si="0"/>
        <v>3.0000000000001137E-2</v>
      </c>
      <c r="T13">
        <f t="shared" si="0"/>
        <v>0.12999999999999545</v>
      </c>
    </row>
    <row r="14" spans="1:20" x14ac:dyDescent="0.2">
      <c r="A14" s="2" t="s">
        <v>13</v>
      </c>
      <c r="B14">
        <v>223.11</v>
      </c>
      <c r="C14">
        <v>242.39</v>
      </c>
      <c r="D14">
        <v>249.68</v>
      </c>
      <c r="E14">
        <v>265.75</v>
      </c>
      <c r="F14">
        <v>259.39</v>
      </c>
      <c r="G14">
        <v>188.26</v>
      </c>
      <c r="H14">
        <v>71.31</v>
      </c>
      <c r="M14" s="9" t="s">
        <v>13</v>
      </c>
      <c r="N14">
        <f t="shared" si="2"/>
        <v>6.0000000000002274E-2</v>
      </c>
      <c r="O14">
        <f t="shared" si="1"/>
        <v>0.40999999999999659</v>
      </c>
      <c r="P14">
        <f t="shared" si="0"/>
        <v>1.0300000000000011</v>
      </c>
      <c r="Q14">
        <f t="shared" si="0"/>
        <v>0.51999999999998181</v>
      </c>
      <c r="R14">
        <f t="shared" si="0"/>
        <v>1.4199999999999591</v>
      </c>
      <c r="S14">
        <f t="shared" si="0"/>
        <v>1.0799999999999841</v>
      </c>
      <c r="T14">
        <f>H14-H29</f>
        <v>0.31000000000000227</v>
      </c>
    </row>
    <row r="15" spans="1:20" ht="17" thickBot="1" x14ac:dyDescent="0.25"/>
    <row r="16" spans="1:20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224.09</v>
      </c>
      <c r="C18">
        <v>241.06</v>
      </c>
      <c r="D18">
        <v>253.05</v>
      </c>
      <c r="E18">
        <v>272.08999999999997</v>
      </c>
      <c r="F18">
        <v>260.58</v>
      </c>
      <c r="G18">
        <v>193.08</v>
      </c>
      <c r="H18">
        <v>88.24</v>
      </c>
      <c r="I18">
        <v>0.22</v>
      </c>
    </row>
    <row r="19" spans="1:9" x14ac:dyDescent="0.2">
      <c r="A19" s="2" t="s">
        <v>3</v>
      </c>
      <c r="B19">
        <v>215.3</v>
      </c>
      <c r="C19">
        <v>239.53</v>
      </c>
      <c r="D19">
        <v>255</v>
      </c>
      <c r="E19">
        <v>270.8</v>
      </c>
      <c r="F19">
        <v>260.16000000000003</v>
      </c>
      <c r="G19">
        <v>192.71</v>
      </c>
      <c r="H19">
        <v>85.91</v>
      </c>
      <c r="I19">
        <v>0.16</v>
      </c>
    </row>
    <row r="20" spans="1:9" x14ac:dyDescent="0.2">
      <c r="A20" s="2" t="s">
        <v>4</v>
      </c>
      <c r="B20">
        <v>217.09</v>
      </c>
      <c r="C20">
        <v>245.16</v>
      </c>
      <c r="D20">
        <v>257.57</v>
      </c>
      <c r="E20">
        <v>269.89999999999998</v>
      </c>
      <c r="F20">
        <v>258.72000000000003</v>
      </c>
      <c r="G20">
        <v>185.14</v>
      </c>
      <c r="H20">
        <v>76.58</v>
      </c>
      <c r="I20">
        <v>0.43</v>
      </c>
    </row>
    <row r="21" spans="1:9" x14ac:dyDescent="0.2">
      <c r="A21" s="2" t="s">
        <v>5</v>
      </c>
      <c r="B21">
        <v>231.03</v>
      </c>
      <c r="C21">
        <v>246.15</v>
      </c>
      <c r="D21">
        <v>252.92</v>
      </c>
      <c r="E21">
        <v>263.27999999999997</v>
      </c>
      <c r="F21">
        <v>265.19</v>
      </c>
      <c r="G21">
        <v>183.63</v>
      </c>
      <c r="H21">
        <v>76.02</v>
      </c>
      <c r="I21">
        <v>0.23</v>
      </c>
    </row>
    <row r="22" spans="1:9" x14ac:dyDescent="0.2">
      <c r="A22" s="2" t="s">
        <v>6</v>
      </c>
      <c r="B22">
        <v>225.26</v>
      </c>
      <c r="C22">
        <v>242.23</v>
      </c>
      <c r="D22">
        <v>249.07</v>
      </c>
      <c r="E22">
        <v>264.61</v>
      </c>
      <c r="F22">
        <v>261.83</v>
      </c>
      <c r="G22">
        <v>189.28</v>
      </c>
      <c r="H22">
        <v>78.53</v>
      </c>
      <c r="I22">
        <v>0.49</v>
      </c>
    </row>
    <row r="23" spans="1:9" x14ac:dyDescent="0.2">
      <c r="A23" s="3" t="s">
        <v>7</v>
      </c>
      <c r="B23" s="1">
        <v>223.4</v>
      </c>
      <c r="C23" s="1">
        <v>243.14</v>
      </c>
      <c r="D23" s="1">
        <v>250.13</v>
      </c>
      <c r="E23" s="1">
        <v>265.89</v>
      </c>
      <c r="F23" s="1">
        <v>259.43</v>
      </c>
      <c r="G23" s="1">
        <v>184.17</v>
      </c>
      <c r="H23" s="1">
        <v>71.31</v>
      </c>
      <c r="I23" s="1">
        <v>0.85</v>
      </c>
    </row>
    <row r="24" spans="1:9" x14ac:dyDescent="0.2">
      <c r="A24" s="2" t="s">
        <v>8</v>
      </c>
      <c r="B24">
        <v>222.7</v>
      </c>
      <c r="C24">
        <v>240.91</v>
      </c>
      <c r="D24">
        <v>251.89</v>
      </c>
      <c r="E24">
        <v>271.60000000000002</v>
      </c>
      <c r="F24">
        <v>257.05</v>
      </c>
      <c r="G24">
        <v>192.26</v>
      </c>
      <c r="H24">
        <v>88.19</v>
      </c>
      <c r="I24">
        <v>1.1200000000000001</v>
      </c>
    </row>
    <row r="25" spans="1:9" x14ac:dyDescent="0.2">
      <c r="A25" s="2" t="s">
        <v>9</v>
      </c>
      <c r="B25">
        <v>220.72</v>
      </c>
      <c r="C25">
        <v>239.48</v>
      </c>
      <c r="D25">
        <v>255.4</v>
      </c>
      <c r="E25">
        <v>270.66000000000003</v>
      </c>
      <c r="F25">
        <v>258.24</v>
      </c>
      <c r="G25">
        <v>191.68</v>
      </c>
      <c r="H25">
        <v>84.13</v>
      </c>
      <c r="I25">
        <v>0.31</v>
      </c>
    </row>
    <row r="26" spans="1:9" x14ac:dyDescent="0.2">
      <c r="A26" s="2" t="s">
        <v>10</v>
      </c>
      <c r="B26">
        <v>215.68</v>
      </c>
      <c r="C26">
        <v>244.14</v>
      </c>
      <c r="D26">
        <v>256.19</v>
      </c>
      <c r="E26">
        <v>269.14</v>
      </c>
      <c r="F26">
        <v>257.66000000000003</v>
      </c>
      <c r="G26">
        <v>182.84</v>
      </c>
      <c r="H26">
        <v>76.44</v>
      </c>
      <c r="I26">
        <v>0.67</v>
      </c>
    </row>
    <row r="27" spans="1:9" x14ac:dyDescent="0.2">
      <c r="A27" s="2" t="s">
        <v>11</v>
      </c>
      <c r="B27">
        <v>230.55</v>
      </c>
      <c r="C27">
        <v>245.21</v>
      </c>
      <c r="D27">
        <v>251.14</v>
      </c>
      <c r="E27">
        <v>262.85000000000002</v>
      </c>
      <c r="F27">
        <v>261.69</v>
      </c>
      <c r="G27">
        <v>185.91</v>
      </c>
      <c r="H27">
        <v>75.95</v>
      </c>
      <c r="I27">
        <v>0.17</v>
      </c>
    </row>
    <row r="28" spans="1:9" x14ac:dyDescent="0.2">
      <c r="A28" s="2" t="s">
        <v>12</v>
      </c>
      <c r="B28">
        <v>224.27</v>
      </c>
      <c r="C28">
        <v>241.9</v>
      </c>
      <c r="D28">
        <v>248.63</v>
      </c>
      <c r="E28">
        <v>264.38</v>
      </c>
      <c r="F28">
        <v>254.94</v>
      </c>
      <c r="G28">
        <v>189.71</v>
      </c>
      <c r="H28">
        <v>78.400000000000006</v>
      </c>
      <c r="I28">
        <v>0.15</v>
      </c>
    </row>
    <row r="29" spans="1:9" x14ac:dyDescent="0.2">
      <c r="A29" s="2" t="s">
        <v>13</v>
      </c>
      <c r="B29">
        <v>223.05</v>
      </c>
      <c r="C29">
        <v>241.98</v>
      </c>
      <c r="D29">
        <v>248.65</v>
      </c>
      <c r="E29">
        <v>265.23</v>
      </c>
      <c r="F29">
        <v>257.97000000000003</v>
      </c>
      <c r="G29">
        <v>187.18</v>
      </c>
      <c r="H29">
        <v>71</v>
      </c>
      <c r="I29">
        <v>0.43</v>
      </c>
    </row>
    <row r="30" spans="1:9" x14ac:dyDescent="0.2">
      <c r="A30" s="2"/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B81E-9E9B-3B4B-A856-09D57FACE7EB}">
  <dimension ref="A1:I29"/>
  <sheetViews>
    <sheetView workbookViewId="0">
      <selection activeCell="O39" sqref="O39"/>
    </sheetView>
  </sheetViews>
  <sheetFormatPr baseColWidth="10" defaultRowHeight="16" x14ac:dyDescent="0.2"/>
  <sheetData>
    <row r="1" spans="1:9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</row>
    <row r="2" spans="1:9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</row>
    <row r="3" spans="1:9" x14ac:dyDescent="0.2">
      <c r="A3" s="2" t="s">
        <v>2</v>
      </c>
      <c r="G3">
        <v>189.93</v>
      </c>
      <c r="H3">
        <v>85.4</v>
      </c>
    </row>
    <row r="4" spans="1:9" x14ac:dyDescent="0.2">
      <c r="A4" s="2" t="s">
        <v>3</v>
      </c>
      <c r="B4">
        <v>223.27</v>
      </c>
      <c r="H4">
        <v>76.37</v>
      </c>
    </row>
    <row r="5" spans="1:9" x14ac:dyDescent="0.2">
      <c r="A5" s="2" t="s">
        <v>4</v>
      </c>
      <c r="B5">
        <v>218.8</v>
      </c>
      <c r="H5">
        <v>87.44</v>
      </c>
    </row>
    <row r="6" spans="1:9" x14ac:dyDescent="0.2">
      <c r="A6" s="2" t="s">
        <v>5</v>
      </c>
      <c r="G6">
        <v>186.09</v>
      </c>
      <c r="H6">
        <v>84.15</v>
      </c>
    </row>
    <row r="7" spans="1:9" x14ac:dyDescent="0.2">
      <c r="A7" s="2" t="s">
        <v>6</v>
      </c>
      <c r="G7">
        <v>190.33</v>
      </c>
      <c r="H7">
        <v>70.849999999999994</v>
      </c>
    </row>
    <row r="8" spans="1:9" x14ac:dyDescent="0.2">
      <c r="A8" s="3" t="s">
        <v>7</v>
      </c>
      <c r="B8" s="1">
        <v>214.82</v>
      </c>
      <c r="C8" s="1"/>
      <c r="D8" s="1"/>
      <c r="E8" s="1"/>
      <c r="F8" s="1"/>
      <c r="G8" s="1"/>
      <c r="H8" s="1">
        <v>82.56</v>
      </c>
    </row>
    <row r="9" spans="1:9" x14ac:dyDescent="0.2">
      <c r="A9" s="2" t="s">
        <v>8</v>
      </c>
      <c r="B9">
        <v>228.63</v>
      </c>
      <c r="H9">
        <v>84.72</v>
      </c>
    </row>
    <row r="10" spans="1:9" x14ac:dyDescent="0.2">
      <c r="A10" s="2" t="s">
        <v>9</v>
      </c>
      <c r="B10">
        <v>221.54</v>
      </c>
      <c r="H10">
        <v>76.349999999999994</v>
      </c>
    </row>
    <row r="11" spans="1:9" x14ac:dyDescent="0.2">
      <c r="A11" s="2" t="s">
        <v>10</v>
      </c>
      <c r="B11">
        <v>218.2</v>
      </c>
      <c r="H11">
        <v>87.26</v>
      </c>
    </row>
    <row r="12" spans="1:9" x14ac:dyDescent="0.2">
      <c r="A12" s="2" t="s">
        <v>11</v>
      </c>
      <c r="G12">
        <v>182.89</v>
      </c>
      <c r="H12">
        <v>84.14</v>
      </c>
    </row>
    <row r="13" spans="1:9" x14ac:dyDescent="0.2">
      <c r="A13" s="2" t="s">
        <v>12</v>
      </c>
      <c r="G13">
        <v>189.3</v>
      </c>
      <c r="H13">
        <v>70.63</v>
      </c>
    </row>
    <row r="14" spans="1:9" x14ac:dyDescent="0.2">
      <c r="A14" s="2" t="s">
        <v>13</v>
      </c>
      <c r="B14">
        <v>213.96</v>
      </c>
      <c r="H14">
        <v>82.38</v>
      </c>
    </row>
    <row r="15" spans="1:9" ht="17" thickBot="1" x14ac:dyDescent="0.25"/>
    <row r="16" spans="1:9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G18">
        <v>188.02</v>
      </c>
      <c r="H18">
        <v>84.72</v>
      </c>
      <c r="I18">
        <v>0.23</v>
      </c>
    </row>
    <row r="19" spans="1:9" x14ac:dyDescent="0.2">
      <c r="A19" s="2" t="s">
        <v>3</v>
      </c>
      <c r="B19">
        <v>220.86</v>
      </c>
      <c r="H19">
        <v>76.349999999999994</v>
      </c>
      <c r="I19">
        <v>0</v>
      </c>
    </row>
    <row r="20" spans="1:9" x14ac:dyDescent="0.2">
      <c r="A20" s="2" t="s">
        <v>4</v>
      </c>
      <c r="B20">
        <v>216.84</v>
      </c>
      <c r="H20">
        <v>87.26</v>
      </c>
      <c r="I20">
        <v>0</v>
      </c>
    </row>
    <row r="21" spans="1:9" x14ac:dyDescent="0.2">
      <c r="A21" s="2" t="s">
        <v>5</v>
      </c>
      <c r="G21">
        <v>182.89</v>
      </c>
      <c r="H21">
        <v>84.14</v>
      </c>
      <c r="I21">
        <v>0.48</v>
      </c>
    </row>
    <row r="22" spans="1:9" x14ac:dyDescent="0.2">
      <c r="A22" s="2" t="s">
        <v>6</v>
      </c>
      <c r="G22">
        <v>189.3</v>
      </c>
      <c r="H22">
        <v>70.63</v>
      </c>
      <c r="I22">
        <v>0.19</v>
      </c>
    </row>
    <row r="23" spans="1:9" x14ac:dyDescent="0.2">
      <c r="A23" s="3" t="s">
        <v>7</v>
      </c>
      <c r="B23" s="1">
        <v>213.05</v>
      </c>
      <c r="C23" s="1"/>
      <c r="D23" s="1"/>
      <c r="E23" s="1"/>
      <c r="F23" s="1"/>
      <c r="G23" s="1"/>
      <c r="H23" s="1">
        <v>82.38</v>
      </c>
      <c r="I23" s="1">
        <v>0</v>
      </c>
    </row>
    <row r="24" spans="1:9" x14ac:dyDescent="0.2">
      <c r="A24" s="2" t="s">
        <v>8</v>
      </c>
      <c r="B24">
        <v>226.22</v>
      </c>
      <c r="H24">
        <v>84.62</v>
      </c>
      <c r="I24">
        <v>0.02</v>
      </c>
    </row>
    <row r="25" spans="1:9" x14ac:dyDescent="0.2">
      <c r="A25" s="2" t="s">
        <v>9</v>
      </c>
      <c r="B25">
        <v>216.62</v>
      </c>
      <c r="H25">
        <v>75.95</v>
      </c>
      <c r="I25">
        <v>0</v>
      </c>
    </row>
    <row r="26" spans="1:9" x14ac:dyDescent="0.2">
      <c r="A26" s="2" t="s">
        <v>10</v>
      </c>
      <c r="B26">
        <v>212.74</v>
      </c>
      <c r="H26">
        <v>87.11</v>
      </c>
      <c r="I26">
        <v>0.03</v>
      </c>
    </row>
    <row r="27" spans="1:9" x14ac:dyDescent="0.2">
      <c r="A27" s="2" t="s">
        <v>11</v>
      </c>
      <c r="G27">
        <v>179.61</v>
      </c>
      <c r="H27">
        <v>84.13</v>
      </c>
      <c r="I27">
        <v>0.42</v>
      </c>
    </row>
    <row r="28" spans="1:9" x14ac:dyDescent="0.2">
      <c r="A28" s="2" t="s">
        <v>12</v>
      </c>
      <c r="G28">
        <v>186.63</v>
      </c>
      <c r="H28">
        <v>70.38</v>
      </c>
      <c r="I28">
        <v>0.66</v>
      </c>
    </row>
    <row r="29" spans="1:9" x14ac:dyDescent="0.2">
      <c r="A29" s="2" t="s">
        <v>13</v>
      </c>
      <c r="B29">
        <v>210.9</v>
      </c>
      <c r="H29">
        <v>82.22</v>
      </c>
      <c r="I29">
        <v>0</v>
      </c>
    </row>
  </sheetData>
  <mergeCells count="2">
    <mergeCell ref="A1:H1"/>
    <mergeCell ref="A16:I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59F0-93CE-2F44-993A-F032BB37B4B7}">
  <dimension ref="A1:I29"/>
  <sheetViews>
    <sheetView workbookViewId="0">
      <selection sqref="A1:I29"/>
    </sheetView>
  </sheetViews>
  <sheetFormatPr baseColWidth="10" defaultRowHeight="16" x14ac:dyDescent="0.2"/>
  <sheetData>
    <row r="1" spans="1:9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</row>
    <row r="2" spans="1:9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</row>
    <row r="3" spans="1:9" x14ac:dyDescent="0.2">
      <c r="A3" s="2" t="s">
        <v>2</v>
      </c>
      <c r="B3">
        <v>230.48</v>
      </c>
      <c r="H3">
        <v>84.58</v>
      </c>
    </row>
    <row r="4" spans="1:9" x14ac:dyDescent="0.2">
      <c r="A4" s="2" t="s">
        <v>3</v>
      </c>
      <c r="G4">
        <v>204.15</v>
      </c>
      <c r="H4">
        <v>75.930000000000007</v>
      </c>
    </row>
    <row r="5" spans="1:9" x14ac:dyDescent="0.2">
      <c r="A5" s="2" t="s">
        <v>4</v>
      </c>
      <c r="G5">
        <v>192.97</v>
      </c>
      <c r="H5">
        <v>87.07</v>
      </c>
    </row>
    <row r="6" spans="1:9" x14ac:dyDescent="0.2">
      <c r="A6" s="2" t="s">
        <v>5</v>
      </c>
      <c r="B6">
        <v>235.28</v>
      </c>
      <c r="H6">
        <v>84.11</v>
      </c>
    </row>
    <row r="7" spans="1:9" x14ac:dyDescent="0.2">
      <c r="A7" s="2" t="s">
        <v>6</v>
      </c>
      <c r="B7">
        <v>226.29</v>
      </c>
      <c r="H7">
        <v>70.34</v>
      </c>
    </row>
    <row r="8" spans="1:9" x14ac:dyDescent="0.2">
      <c r="A8" s="3" t="s">
        <v>7</v>
      </c>
      <c r="B8" s="1"/>
      <c r="C8" s="1"/>
      <c r="D8" s="1"/>
      <c r="E8" s="1"/>
      <c r="F8" s="1"/>
      <c r="G8" s="1">
        <v>187.08</v>
      </c>
      <c r="H8" s="1">
        <v>82.19</v>
      </c>
    </row>
    <row r="9" spans="1:9" x14ac:dyDescent="0.2">
      <c r="A9" s="2" t="s">
        <v>8</v>
      </c>
      <c r="G9">
        <v>194.91</v>
      </c>
      <c r="H9">
        <v>84.4</v>
      </c>
    </row>
    <row r="10" spans="1:9" x14ac:dyDescent="0.2">
      <c r="A10" s="2" t="s">
        <v>9</v>
      </c>
      <c r="G10">
        <v>206.71</v>
      </c>
      <c r="H10">
        <v>75.62</v>
      </c>
    </row>
    <row r="11" spans="1:9" x14ac:dyDescent="0.2">
      <c r="A11" s="2" t="s">
        <v>10</v>
      </c>
      <c r="G11">
        <v>191.12</v>
      </c>
      <c r="H11">
        <v>86.86</v>
      </c>
    </row>
    <row r="12" spans="1:9" x14ac:dyDescent="0.2">
      <c r="A12" s="2" t="s">
        <v>11</v>
      </c>
      <c r="B12">
        <v>232.96</v>
      </c>
      <c r="H12">
        <v>84.11</v>
      </c>
    </row>
    <row r="13" spans="1:9" x14ac:dyDescent="0.2">
      <c r="A13" s="2" t="s">
        <v>12</v>
      </c>
      <c r="B13">
        <v>226.26</v>
      </c>
      <c r="H13">
        <v>70.260000000000005</v>
      </c>
    </row>
    <row r="14" spans="1:9" x14ac:dyDescent="0.2">
      <c r="A14" s="2" t="s">
        <v>13</v>
      </c>
      <c r="G14">
        <v>186.79</v>
      </c>
      <c r="H14">
        <v>81.87</v>
      </c>
    </row>
    <row r="15" spans="1:9" ht="17" thickBot="1" x14ac:dyDescent="0.25"/>
    <row r="16" spans="1:9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225.87</v>
      </c>
      <c r="H18">
        <v>84.4</v>
      </c>
      <c r="I18">
        <v>0</v>
      </c>
    </row>
    <row r="19" spans="1:9" x14ac:dyDescent="0.2">
      <c r="A19" s="2" t="s">
        <v>3</v>
      </c>
      <c r="G19">
        <v>203.11</v>
      </c>
      <c r="H19">
        <v>75.62</v>
      </c>
      <c r="I19">
        <v>0.13</v>
      </c>
    </row>
    <row r="20" spans="1:9" x14ac:dyDescent="0.2">
      <c r="A20" s="2" t="s">
        <v>4</v>
      </c>
      <c r="G20">
        <v>191.4</v>
      </c>
      <c r="H20">
        <v>86.86</v>
      </c>
      <c r="I20">
        <v>0.18</v>
      </c>
    </row>
    <row r="21" spans="1:9" x14ac:dyDescent="0.2">
      <c r="A21" s="2" t="s">
        <v>5</v>
      </c>
      <c r="B21">
        <v>230.63</v>
      </c>
      <c r="H21">
        <v>84.11</v>
      </c>
      <c r="I21">
        <v>0.01</v>
      </c>
    </row>
    <row r="22" spans="1:9" x14ac:dyDescent="0.2">
      <c r="A22" s="2" t="s">
        <v>6</v>
      </c>
      <c r="B22">
        <v>224.86</v>
      </c>
      <c r="H22">
        <v>70.260000000000005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/>
      <c r="G23" s="1">
        <v>184.05</v>
      </c>
      <c r="H23" s="1">
        <v>81.87</v>
      </c>
      <c r="I23" s="1">
        <v>0.61</v>
      </c>
    </row>
    <row r="24" spans="1:9" x14ac:dyDescent="0.2">
      <c r="A24" s="2" t="s">
        <v>8</v>
      </c>
      <c r="G24">
        <v>193.49</v>
      </c>
      <c r="H24">
        <v>84.29</v>
      </c>
      <c r="I24">
        <v>0.51</v>
      </c>
    </row>
    <row r="25" spans="1:9" x14ac:dyDescent="0.2">
      <c r="A25" s="2" t="s">
        <v>9</v>
      </c>
      <c r="G25">
        <v>204.69</v>
      </c>
      <c r="H25">
        <v>75.319999999999993</v>
      </c>
      <c r="I25">
        <v>0.49</v>
      </c>
    </row>
    <row r="26" spans="1:9" x14ac:dyDescent="0.2">
      <c r="A26" s="2" t="s">
        <v>10</v>
      </c>
      <c r="G26">
        <v>188.84</v>
      </c>
      <c r="H26">
        <v>86.77</v>
      </c>
      <c r="I26">
        <v>0.38</v>
      </c>
    </row>
    <row r="27" spans="1:9" x14ac:dyDescent="0.2">
      <c r="A27" s="2" t="s">
        <v>11</v>
      </c>
      <c r="B27">
        <v>226.12</v>
      </c>
      <c r="H27">
        <v>83.84</v>
      </c>
      <c r="I27">
        <v>0</v>
      </c>
    </row>
    <row r="28" spans="1:9" x14ac:dyDescent="0.2">
      <c r="A28" s="2" t="s">
        <v>12</v>
      </c>
      <c r="B28">
        <v>220.96</v>
      </c>
      <c r="H28">
        <v>69.95</v>
      </c>
      <c r="I28">
        <v>0.03</v>
      </c>
    </row>
    <row r="29" spans="1:9" x14ac:dyDescent="0.2">
      <c r="A29" s="2" t="s">
        <v>13</v>
      </c>
      <c r="G29">
        <v>183.99</v>
      </c>
      <c r="H29">
        <v>81.599999999999994</v>
      </c>
      <c r="I29">
        <v>0.37</v>
      </c>
    </row>
  </sheetData>
  <mergeCells count="2">
    <mergeCell ref="A1:H1"/>
    <mergeCell ref="A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C4A2-2191-6F43-A6B2-0445A757ECA6}">
  <dimension ref="A1:K29"/>
  <sheetViews>
    <sheetView workbookViewId="0">
      <selection activeCell="K3" sqref="K3"/>
    </sheetView>
  </sheetViews>
  <sheetFormatPr baseColWidth="10" defaultRowHeight="16" x14ac:dyDescent="0.2"/>
  <sheetData>
    <row r="1" spans="1:11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</row>
    <row r="2" spans="1:1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</row>
    <row r="3" spans="1:11" x14ac:dyDescent="0.2">
      <c r="A3" s="2" t="s">
        <v>2</v>
      </c>
      <c r="C3">
        <v>244.15</v>
      </c>
      <c r="H3">
        <v>84.24</v>
      </c>
      <c r="K3" t="s">
        <v>18</v>
      </c>
    </row>
    <row r="4" spans="1:11" x14ac:dyDescent="0.2">
      <c r="A4" s="2" t="s">
        <v>3</v>
      </c>
      <c r="F4">
        <v>270.07</v>
      </c>
      <c r="H4">
        <v>75.3</v>
      </c>
    </row>
    <row r="5" spans="1:11" x14ac:dyDescent="0.2">
      <c r="A5" s="2" t="s">
        <v>4</v>
      </c>
      <c r="C5">
        <v>246.92</v>
      </c>
      <c r="H5">
        <v>86.73</v>
      </c>
    </row>
    <row r="6" spans="1:11" x14ac:dyDescent="0.2">
      <c r="A6" s="2" t="s">
        <v>5</v>
      </c>
      <c r="F6">
        <v>269.64999999999998</v>
      </c>
      <c r="H6">
        <v>83.8</v>
      </c>
    </row>
    <row r="7" spans="1:11" x14ac:dyDescent="0.2">
      <c r="A7" s="2" t="s">
        <v>6</v>
      </c>
      <c r="F7">
        <v>275.12</v>
      </c>
      <c r="H7">
        <v>92.5</v>
      </c>
    </row>
    <row r="8" spans="1:11" x14ac:dyDescent="0.2">
      <c r="A8" s="3" t="s">
        <v>7</v>
      </c>
      <c r="B8" s="1"/>
      <c r="C8" s="1"/>
      <c r="D8" s="1"/>
      <c r="E8" s="1"/>
      <c r="F8" s="1">
        <v>271.82</v>
      </c>
      <c r="G8" s="1"/>
      <c r="H8" s="1">
        <v>81.56</v>
      </c>
    </row>
    <row r="9" spans="1:11" x14ac:dyDescent="0.2">
      <c r="A9" s="2" t="s">
        <v>8</v>
      </c>
      <c r="C9">
        <v>242.33</v>
      </c>
      <c r="H9">
        <v>84.17</v>
      </c>
    </row>
    <row r="10" spans="1:11" x14ac:dyDescent="0.2">
      <c r="A10" s="2" t="s">
        <v>9</v>
      </c>
      <c r="C10">
        <v>243.8</v>
      </c>
      <c r="H10">
        <v>75.02</v>
      </c>
    </row>
    <row r="11" spans="1:11" x14ac:dyDescent="0.2">
      <c r="A11" s="2" t="s">
        <v>10</v>
      </c>
      <c r="C11">
        <v>245.88</v>
      </c>
      <c r="H11">
        <v>86.64</v>
      </c>
    </row>
    <row r="12" spans="1:11" x14ac:dyDescent="0.2">
      <c r="A12" s="2" t="s">
        <v>11</v>
      </c>
      <c r="C12">
        <v>249.5</v>
      </c>
      <c r="H12">
        <v>83.81</v>
      </c>
    </row>
    <row r="13" spans="1:11" x14ac:dyDescent="0.2">
      <c r="A13" s="2" t="s">
        <v>12</v>
      </c>
      <c r="F13">
        <v>275.5</v>
      </c>
      <c r="H13">
        <v>92.38</v>
      </c>
    </row>
    <row r="14" spans="1:11" x14ac:dyDescent="0.2">
      <c r="A14" s="2" t="s">
        <v>13</v>
      </c>
      <c r="C14">
        <v>243.03</v>
      </c>
      <c r="H14">
        <v>81.569999999999993</v>
      </c>
    </row>
    <row r="15" spans="1:11" ht="17" thickBot="1" x14ac:dyDescent="0.25"/>
    <row r="16" spans="1:11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C18">
        <v>240.75</v>
      </c>
      <c r="H18">
        <v>84.17</v>
      </c>
      <c r="I18">
        <v>0</v>
      </c>
    </row>
    <row r="19" spans="1:9" x14ac:dyDescent="0.2">
      <c r="A19" s="2" t="s">
        <v>3</v>
      </c>
      <c r="F19">
        <v>268.12</v>
      </c>
      <c r="H19">
        <v>75.02</v>
      </c>
      <c r="I19">
        <v>0</v>
      </c>
    </row>
    <row r="20" spans="1:9" x14ac:dyDescent="0.2">
      <c r="A20" s="2" t="s">
        <v>4</v>
      </c>
      <c r="C20">
        <v>244.5</v>
      </c>
      <c r="H20">
        <v>86.64</v>
      </c>
      <c r="I20">
        <v>0</v>
      </c>
    </row>
    <row r="21" spans="1:9" x14ac:dyDescent="0.2">
      <c r="A21" s="2" t="s">
        <v>5</v>
      </c>
      <c r="F21">
        <v>268.2</v>
      </c>
      <c r="H21">
        <v>83.81</v>
      </c>
      <c r="I21">
        <v>0.02</v>
      </c>
    </row>
    <row r="22" spans="1:9" x14ac:dyDescent="0.2">
      <c r="A22" s="2" t="s">
        <v>6</v>
      </c>
      <c r="F22">
        <v>273.05</v>
      </c>
      <c r="H22">
        <v>92.38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>
        <v>268.76</v>
      </c>
      <c r="G23" s="1"/>
      <c r="H23" s="1">
        <v>81.569999999999993</v>
      </c>
      <c r="I23" s="1">
        <v>0.03</v>
      </c>
    </row>
    <row r="24" spans="1:9" x14ac:dyDescent="0.2">
      <c r="A24" s="2" t="s">
        <v>8</v>
      </c>
      <c r="C24">
        <v>240</v>
      </c>
      <c r="H24">
        <v>83.96</v>
      </c>
      <c r="I24">
        <v>0</v>
      </c>
    </row>
    <row r="25" spans="1:9" x14ac:dyDescent="0.2">
      <c r="A25" s="2" t="s">
        <v>9</v>
      </c>
      <c r="C25">
        <v>236.31</v>
      </c>
      <c r="H25">
        <v>74.849999999999994</v>
      </c>
      <c r="I25">
        <v>0</v>
      </c>
    </row>
    <row r="26" spans="1:9" x14ac:dyDescent="0.2">
      <c r="A26" s="2" t="s">
        <v>10</v>
      </c>
      <c r="C26">
        <v>243.52</v>
      </c>
      <c r="H26">
        <v>86.43</v>
      </c>
      <c r="I26">
        <v>0</v>
      </c>
    </row>
    <row r="27" spans="1:9" x14ac:dyDescent="0.2">
      <c r="A27" s="2" t="s">
        <v>11</v>
      </c>
      <c r="C27">
        <v>246.51</v>
      </c>
      <c r="H27">
        <v>83.82</v>
      </c>
      <c r="I27">
        <v>0</v>
      </c>
    </row>
    <row r="28" spans="1:9" x14ac:dyDescent="0.2">
      <c r="A28" s="2" t="s">
        <v>12</v>
      </c>
      <c r="F28">
        <v>269.70999999999998</v>
      </c>
      <c r="H28">
        <v>92.34</v>
      </c>
      <c r="I28">
        <v>0.04</v>
      </c>
    </row>
    <row r="29" spans="1:9" x14ac:dyDescent="0.2">
      <c r="A29" s="2" t="s">
        <v>13</v>
      </c>
      <c r="C29">
        <v>237.66</v>
      </c>
      <c r="H29">
        <v>81.23</v>
      </c>
      <c r="I29">
        <v>0</v>
      </c>
    </row>
  </sheetData>
  <mergeCells count="2">
    <mergeCell ref="A1:H1"/>
    <mergeCell ref="A16:I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198E-678A-B64E-88EF-7F946C16205E}">
  <dimension ref="A1:K29"/>
  <sheetViews>
    <sheetView workbookViewId="0">
      <selection activeCell="K3" sqref="K3"/>
    </sheetView>
  </sheetViews>
  <sheetFormatPr baseColWidth="10" defaultRowHeight="16" x14ac:dyDescent="0.2"/>
  <sheetData>
    <row r="1" spans="1:11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</row>
    <row r="2" spans="1:1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</row>
    <row r="3" spans="1:11" x14ac:dyDescent="0.2">
      <c r="A3" s="2" t="s">
        <v>2</v>
      </c>
      <c r="C3">
        <v>244.19</v>
      </c>
      <c r="H3">
        <v>83.91</v>
      </c>
      <c r="K3" t="s">
        <v>18</v>
      </c>
    </row>
    <row r="4" spans="1:11" x14ac:dyDescent="0.2">
      <c r="A4" s="2" t="s">
        <v>3</v>
      </c>
      <c r="F4">
        <v>270</v>
      </c>
      <c r="H4">
        <v>74.83</v>
      </c>
    </row>
    <row r="5" spans="1:11" x14ac:dyDescent="0.2">
      <c r="A5" s="2" t="s">
        <v>4</v>
      </c>
      <c r="C5">
        <v>246.75</v>
      </c>
      <c r="H5">
        <v>86.37</v>
      </c>
    </row>
    <row r="6" spans="1:11" x14ac:dyDescent="0.2">
      <c r="A6" s="2" t="s">
        <v>5</v>
      </c>
      <c r="F6">
        <v>270.10000000000002</v>
      </c>
      <c r="H6">
        <v>83.77</v>
      </c>
    </row>
    <row r="7" spans="1:11" x14ac:dyDescent="0.2">
      <c r="A7" s="2" t="s">
        <v>6</v>
      </c>
      <c r="F7">
        <v>273.85000000000002</v>
      </c>
      <c r="H7">
        <v>92.28</v>
      </c>
    </row>
    <row r="8" spans="1:11" x14ac:dyDescent="0.2">
      <c r="A8" s="3" t="s">
        <v>7</v>
      </c>
      <c r="B8" s="1"/>
      <c r="C8" s="1"/>
      <c r="D8" s="1"/>
      <c r="E8" s="1"/>
      <c r="F8" s="1">
        <v>271.8</v>
      </c>
      <c r="G8" s="1"/>
      <c r="H8" s="1">
        <v>81.209999999999994</v>
      </c>
    </row>
    <row r="9" spans="1:11" x14ac:dyDescent="0.2">
      <c r="A9" s="2" t="s">
        <v>8</v>
      </c>
      <c r="C9">
        <v>243.37</v>
      </c>
      <c r="H9">
        <v>83.73</v>
      </c>
    </row>
    <row r="10" spans="1:11" x14ac:dyDescent="0.2">
      <c r="A10" s="2" t="s">
        <v>9</v>
      </c>
      <c r="C10">
        <v>243.99</v>
      </c>
      <c r="H10">
        <v>74.41</v>
      </c>
    </row>
    <row r="11" spans="1:11" x14ac:dyDescent="0.2">
      <c r="A11" s="2" t="s">
        <v>10</v>
      </c>
      <c r="C11">
        <v>245.65</v>
      </c>
      <c r="H11">
        <v>86.12</v>
      </c>
    </row>
    <row r="12" spans="1:11" x14ac:dyDescent="0.2">
      <c r="A12" s="2" t="s">
        <v>11</v>
      </c>
      <c r="C12">
        <v>248.9</v>
      </c>
      <c r="H12">
        <v>83.27</v>
      </c>
    </row>
    <row r="13" spans="1:11" x14ac:dyDescent="0.2">
      <c r="A13" s="2" t="s">
        <v>12</v>
      </c>
      <c r="F13">
        <v>274.54000000000002</v>
      </c>
      <c r="H13">
        <v>92.06</v>
      </c>
    </row>
    <row r="14" spans="1:11" x14ac:dyDescent="0.2">
      <c r="A14" s="2" t="s">
        <v>13</v>
      </c>
      <c r="C14">
        <v>244.5</v>
      </c>
      <c r="H14">
        <v>81.010000000000005</v>
      </c>
    </row>
    <row r="15" spans="1:11" ht="17" thickBot="1" x14ac:dyDescent="0.25"/>
    <row r="16" spans="1:11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C18">
        <v>241.94</v>
      </c>
      <c r="H18">
        <v>83.73</v>
      </c>
      <c r="I18">
        <v>0</v>
      </c>
    </row>
    <row r="19" spans="1:9" x14ac:dyDescent="0.2">
      <c r="A19" s="2" t="s">
        <v>3</v>
      </c>
      <c r="F19">
        <v>267.48</v>
      </c>
      <c r="H19">
        <v>74.41</v>
      </c>
      <c r="I19">
        <v>0.03</v>
      </c>
    </row>
    <row r="20" spans="1:9" x14ac:dyDescent="0.2">
      <c r="A20" s="2" t="s">
        <v>4</v>
      </c>
      <c r="C20">
        <v>240.43</v>
      </c>
      <c r="H20">
        <v>86.12</v>
      </c>
      <c r="I20">
        <v>0</v>
      </c>
    </row>
    <row r="21" spans="1:9" x14ac:dyDescent="0.2">
      <c r="A21" s="2" t="s">
        <v>5</v>
      </c>
      <c r="F21">
        <v>265.45</v>
      </c>
      <c r="H21">
        <v>83.27</v>
      </c>
      <c r="I21">
        <v>7.0000000000000007E-2</v>
      </c>
    </row>
    <row r="22" spans="1:9" x14ac:dyDescent="0.2">
      <c r="A22" s="2" t="s">
        <v>6</v>
      </c>
      <c r="F22">
        <v>272</v>
      </c>
      <c r="H22">
        <v>92.06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>
        <v>270.75</v>
      </c>
      <c r="G23" s="1"/>
      <c r="H23" s="1">
        <v>81.010000000000005</v>
      </c>
      <c r="I23" s="1">
        <v>0.16</v>
      </c>
    </row>
    <row r="24" spans="1:9" x14ac:dyDescent="0.2">
      <c r="A24" s="2" t="s">
        <v>8</v>
      </c>
      <c r="C24">
        <v>237.33</v>
      </c>
      <c r="H24">
        <v>83.6</v>
      </c>
      <c r="I24">
        <v>0</v>
      </c>
    </row>
    <row r="25" spans="1:9" x14ac:dyDescent="0.2">
      <c r="A25" s="2" t="s">
        <v>9</v>
      </c>
      <c r="C25">
        <v>238.71</v>
      </c>
      <c r="H25">
        <v>73.8</v>
      </c>
      <c r="I25">
        <v>0</v>
      </c>
    </row>
    <row r="26" spans="1:9" x14ac:dyDescent="0.2">
      <c r="A26" s="2" t="s">
        <v>10</v>
      </c>
      <c r="C26">
        <v>237.43</v>
      </c>
      <c r="H26">
        <v>85.94</v>
      </c>
      <c r="I26">
        <v>0</v>
      </c>
    </row>
    <row r="27" spans="1:9" x14ac:dyDescent="0.2">
      <c r="A27" s="2" t="s">
        <v>11</v>
      </c>
      <c r="C27">
        <v>236</v>
      </c>
      <c r="H27">
        <v>83</v>
      </c>
      <c r="I27">
        <v>0</v>
      </c>
    </row>
    <row r="28" spans="1:9" x14ac:dyDescent="0.2">
      <c r="A28" s="2" t="s">
        <v>12</v>
      </c>
      <c r="F28">
        <v>271</v>
      </c>
      <c r="H28">
        <v>92.04</v>
      </c>
      <c r="I28">
        <v>0.01</v>
      </c>
    </row>
    <row r="29" spans="1:9" x14ac:dyDescent="0.2">
      <c r="A29" s="2" t="s">
        <v>13</v>
      </c>
      <c r="C29">
        <v>241.75</v>
      </c>
      <c r="H29">
        <v>80.73</v>
      </c>
      <c r="I29">
        <v>0</v>
      </c>
    </row>
  </sheetData>
  <mergeCells count="2">
    <mergeCell ref="A1:H1"/>
    <mergeCell ref="A16:I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1EE7-ECE5-7C48-AF51-6DCF498162E0}">
  <dimension ref="A1:S38"/>
  <sheetViews>
    <sheetView tabSelected="1" workbookViewId="0">
      <selection activeCell="P42" sqref="P42"/>
    </sheetView>
  </sheetViews>
  <sheetFormatPr baseColWidth="10" defaultRowHeight="16" x14ac:dyDescent="0.2"/>
  <sheetData>
    <row r="1" spans="1:19" x14ac:dyDescent="0.2">
      <c r="A1" s="14" t="s">
        <v>19</v>
      </c>
      <c r="B1" s="15"/>
      <c r="C1" s="15"/>
      <c r="D1" s="15"/>
      <c r="E1" s="15"/>
      <c r="F1" s="15"/>
      <c r="G1" s="15"/>
      <c r="H1" s="15"/>
      <c r="I1" s="16"/>
      <c r="K1" s="22" t="s">
        <v>20</v>
      </c>
      <c r="L1" s="22"/>
      <c r="M1" s="22"/>
      <c r="N1" s="22"/>
      <c r="O1" s="22"/>
      <c r="P1" s="22"/>
      <c r="Q1" s="22"/>
      <c r="R1" s="22"/>
      <c r="S1" s="22"/>
    </row>
    <row r="2" spans="1:19" x14ac:dyDescent="0.2">
      <c r="A2" s="7"/>
      <c r="B2" s="7">
        <v>0</v>
      </c>
      <c r="C2" s="7">
        <v>0.2</v>
      </c>
      <c r="D2" s="7">
        <v>0.4</v>
      </c>
      <c r="E2" s="7">
        <v>0.6</v>
      </c>
      <c r="F2" s="7">
        <v>0.8</v>
      </c>
      <c r="G2" s="7">
        <v>1</v>
      </c>
      <c r="H2" s="7" t="s">
        <v>1</v>
      </c>
      <c r="I2" s="7" t="s">
        <v>21</v>
      </c>
      <c r="K2" s="7"/>
      <c r="L2" s="7">
        <v>0</v>
      </c>
      <c r="M2" s="7">
        <v>0.2</v>
      </c>
      <c r="N2" s="7">
        <v>0.4</v>
      </c>
      <c r="O2" s="7">
        <v>0.6</v>
      </c>
      <c r="P2" s="7">
        <v>0.8</v>
      </c>
      <c r="Q2" s="7">
        <v>1</v>
      </c>
      <c r="R2" s="23" t="s">
        <v>1</v>
      </c>
      <c r="S2" s="7" t="s">
        <v>21</v>
      </c>
    </row>
    <row r="3" spans="1:19" x14ac:dyDescent="0.2">
      <c r="A3" s="17" t="s">
        <v>2</v>
      </c>
      <c r="B3" s="18">
        <v>0.74000000000000909</v>
      </c>
      <c r="C3" s="18">
        <v>1.960000000000008</v>
      </c>
      <c r="D3" s="18">
        <v>6.0000000000002274E-2</v>
      </c>
      <c r="E3" s="18">
        <v>0.37000000000000455</v>
      </c>
      <c r="F3" s="18">
        <v>1.2299999999999613</v>
      </c>
      <c r="G3" s="18">
        <v>1.7900000000000205</v>
      </c>
      <c r="H3" s="18">
        <v>0.12000000000000455</v>
      </c>
      <c r="I3" s="20">
        <v>1</v>
      </c>
      <c r="K3" s="17" t="s">
        <v>2</v>
      </c>
      <c r="L3" s="18">
        <f>B3*9</f>
        <v>6.6600000000000819</v>
      </c>
      <c r="M3" s="18">
        <f>C3*8</f>
        <v>15.680000000000064</v>
      </c>
      <c r="N3" s="18">
        <f>D3*7</f>
        <v>0.42000000000001592</v>
      </c>
      <c r="O3" s="18">
        <f>E3*6</f>
        <v>2.2200000000000273</v>
      </c>
      <c r="P3" s="18">
        <f>F3*5</f>
        <v>6.1499999999998067</v>
      </c>
      <c r="Q3" s="18">
        <f>G3*4</f>
        <v>7.1600000000000819</v>
      </c>
      <c r="R3" s="24">
        <v>0.12000000000000455</v>
      </c>
      <c r="S3" s="20">
        <v>1</v>
      </c>
    </row>
    <row r="4" spans="1:19" x14ac:dyDescent="0.2">
      <c r="A4" s="17" t="s">
        <v>3</v>
      </c>
      <c r="B4" s="18">
        <v>2.6799999999999784</v>
      </c>
      <c r="C4" s="18">
        <v>0.31000000000000227</v>
      </c>
      <c r="D4" s="18">
        <v>1.999999999998181E-2</v>
      </c>
      <c r="E4" s="18">
        <v>9.9999999999909051E-3</v>
      </c>
      <c r="F4" s="18">
        <v>0.31000000000000227</v>
      </c>
      <c r="G4" s="18">
        <v>1.5800000000000125</v>
      </c>
      <c r="H4" s="18">
        <v>0.37999999999999545</v>
      </c>
      <c r="I4" s="20">
        <v>1</v>
      </c>
      <c r="K4" s="17" t="s">
        <v>3</v>
      </c>
      <c r="L4" s="18">
        <f t="shared" ref="L4:L38" si="0">B4*9</f>
        <v>24.119999999999806</v>
      </c>
      <c r="M4" s="18">
        <f t="shared" ref="M4:M38" si="1">C4*8</f>
        <v>2.4800000000000182</v>
      </c>
      <c r="N4" s="18">
        <f t="shared" ref="N4:N38" si="2">D4*7</f>
        <v>0.13999999999987267</v>
      </c>
      <c r="O4" s="18">
        <f t="shared" ref="O4:O38" si="3">E4*6</f>
        <v>5.999999999994543E-2</v>
      </c>
      <c r="P4" s="18">
        <f t="shared" ref="P4:P38" si="4">F4*5</f>
        <v>1.5500000000000114</v>
      </c>
      <c r="Q4" s="18">
        <f t="shared" ref="Q4:Q38" si="5">G4*4</f>
        <v>6.32000000000005</v>
      </c>
      <c r="R4" s="18">
        <v>0.37999999999999545</v>
      </c>
      <c r="S4" s="20">
        <v>1</v>
      </c>
    </row>
    <row r="5" spans="1:19" x14ac:dyDescent="0.2">
      <c r="A5" s="17" t="s">
        <v>4</v>
      </c>
      <c r="B5" s="18">
        <v>3.0000000000001137E-2</v>
      </c>
      <c r="C5" s="18">
        <v>4.1500000000000057</v>
      </c>
      <c r="D5" s="18">
        <v>8.0000000000040927E-2</v>
      </c>
      <c r="E5" s="18">
        <v>2.9999999999972715E-2</v>
      </c>
      <c r="F5" s="18">
        <v>0.73000000000001819</v>
      </c>
      <c r="G5" s="18">
        <v>0.78999999999999204</v>
      </c>
      <c r="H5" s="18">
        <v>0.31000000000000227</v>
      </c>
      <c r="I5" s="20">
        <v>1</v>
      </c>
      <c r="K5" s="17" t="s">
        <v>4</v>
      </c>
      <c r="L5" s="18">
        <f t="shared" si="0"/>
        <v>0.27000000000001023</v>
      </c>
      <c r="M5" s="18">
        <f t="shared" si="1"/>
        <v>33.200000000000045</v>
      </c>
      <c r="N5" s="18">
        <f t="shared" si="2"/>
        <v>0.56000000000028649</v>
      </c>
      <c r="O5" s="18">
        <f t="shared" si="3"/>
        <v>0.17999999999983629</v>
      </c>
      <c r="P5" s="18">
        <f t="shared" si="4"/>
        <v>3.6500000000000909</v>
      </c>
      <c r="Q5" s="18">
        <f t="shared" si="5"/>
        <v>3.1599999999999682</v>
      </c>
      <c r="R5" s="18">
        <v>0.31000000000000227</v>
      </c>
      <c r="S5" s="20">
        <v>1</v>
      </c>
    </row>
    <row r="6" spans="1:19" x14ac:dyDescent="0.2">
      <c r="A6" s="17" t="s">
        <v>5</v>
      </c>
      <c r="B6" s="18">
        <v>2.25</v>
      </c>
      <c r="C6" s="18">
        <v>0.6799999999999784</v>
      </c>
      <c r="D6" s="18">
        <v>1.0100000000000193</v>
      </c>
      <c r="E6" s="18">
        <v>0.77999999999997272</v>
      </c>
      <c r="F6" s="18">
        <v>1.8300000000000409</v>
      </c>
      <c r="G6" s="18">
        <v>0.22999999999998977</v>
      </c>
      <c r="H6" s="18">
        <v>0.39999999999999147</v>
      </c>
      <c r="I6" s="20">
        <v>1</v>
      </c>
      <c r="K6" s="17" t="s">
        <v>5</v>
      </c>
      <c r="L6" s="18">
        <f t="shared" si="0"/>
        <v>20.25</v>
      </c>
      <c r="M6" s="18">
        <f t="shared" si="1"/>
        <v>5.4399999999998272</v>
      </c>
      <c r="N6" s="18">
        <f t="shared" si="2"/>
        <v>7.0700000000001353</v>
      </c>
      <c r="O6" s="18">
        <f t="shared" si="3"/>
        <v>4.6799999999998363</v>
      </c>
      <c r="P6" s="18">
        <f t="shared" si="4"/>
        <v>9.1500000000002046</v>
      </c>
      <c r="Q6" s="18">
        <f t="shared" si="5"/>
        <v>0.91999999999995907</v>
      </c>
      <c r="R6" s="18">
        <v>0.39999999999999147</v>
      </c>
      <c r="S6" s="20">
        <v>1</v>
      </c>
    </row>
    <row r="7" spans="1:19" x14ac:dyDescent="0.2">
      <c r="A7" s="17" t="s">
        <v>6</v>
      </c>
      <c r="B7" s="18">
        <v>3.0000000000001137E-2</v>
      </c>
      <c r="C7" s="18">
        <v>2.2400000000000091</v>
      </c>
      <c r="D7" s="18">
        <v>1.4599999999999795</v>
      </c>
      <c r="E7" s="18">
        <v>0.62000000000000455</v>
      </c>
      <c r="F7" s="18">
        <v>1.8799999999999955</v>
      </c>
      <c r="G7" s="18">
        <v>-0.16000000000002501</v>
      </c>
      <c r="H7" s="18">
        <v>0.21999999999999886</v>
      </c>
      <c r="I7" s="20">
        <v>1</v>
      </c>
      <c r="K7" s="17" t="s">
        <v>6</v>
      </c>
      <c r="L7" s="18">
        <f t="shared" si="0"/>
        <v>0.27000000000001023</v>
      </c>
      <c r="M7" s="18">
        <f t="shared" si="1"/>
        <v>17.920000000000073</v>
      </c>
      <c r="N7" s="18">
        <f t="shared" si="2"/>
        <v>10.219999999999857</v>
      </c>
      <c r="O7" s="18">
        <f t="shared" si="3"/>
        <v>3.7200000000000273</v>
      </c>
      <c r="P7" s="18">
        <f t="shared" si="4"/>
        <v>9.3999999999999773</v>
      </c>
      <c r="Q7" s="18">
        <f t="shared" si="5"/>
        <v>-0.64000000000010004</v>
      </c>
      <c r="R7" s="18">
        <v>0.21999999999999886</v>
      </c>
      <c r="S7" s="20">
        <v>1</v>
      </c>
    </row>
    <row r="8" spans="1:19" x14ac:dyDescent="0.2">
      <c r="A8" s="17" t="s">
        <v>7</v>
      </c>
      <c r="B8" s="18">
        <v>6.9999999999993179E-2</v>
      </c>
      <c r="C8" s="18">
        <v>0.61000000000001364</v>
      </c>
      <c r="D8" s="18">
        <v>0.83000000000001251</v>
      </c>
      <c r="E8" s="18">
        <v>0.48000000000001819</v>
      </c>
      <c r="F8" s="18">
        <v>1.0999999999999659</v>
      </c>
      <c r="G8" s="18">
        <v>1.8499999999999943</v>
      </c>
      <c r="H8" s="18">
        <v>0.42000000000000171</v>
      </c>
      <c r="I8" s="20">
        <v>1</v>
      </c>
      <c r="K8" s="17" t="s">
        <v>7</v>
      </c>
      <c r="L8" s="18">
        <f t="shared" si="0"/>
        <v>0.62999999999993861</v>
      </c>
      <c r="M8" s="18">
        <f t="shared" si="1"/>
        <v>4.8800000000001091</v>
      </c>
      <c r="N8" s="18">
        <f t="shared" si="2"/>
        <v>5.8100000000000875</v>
      </c>
      <c r="O8" s="18">
        <f t="shared" si="3"/>
        <v>2.8800000000001091</v>
      </c>
      <c r="P8" s="18">
        <f t="shared" si="4"/>
        <v>5.4999999999998295</v>
      </c>
      <c r="Q8" s="18">
        <f t="shared" si="5"/>
        <v>7.3999999999999773</v>
      </c>
      <c r="R8" s="18">
        <v>0.42000000000000171</v>
      </c>
      <c r="S8" s="20">
        <v>1</v>
      </c>
    </row>
    <row r="9" spans="1:19" x14ac:dyDescent="0.2">
      <c r="A9" s="17" t="s">
        <v>8</v>
      </c>
      <c r="B9" s="18">
        <v>0.32999999999998408</v>
      </c>
      <c r="C9" s="18">
        <v>2.1299999999999955</v>
      </c>
      <c r="D9" s="18">
        <v>0.64000000000001478</v>
      </c>
      <c r="E9" s="18">
        <v>0.97000000000002728</v>
      </c>
      <c r="F9" s="18">
        <v>2.5099999999999909</v>
      </c>
      <c r="G9" s="18">
        <v>-3.9999999999992042E-2</v>
      </c>
      <c r="H9" s="18">
        <v>0.15999999999999659</v>
      </c>
      <c r="I9" s="20">
        <v>1</v>
      </c>
      <c r="K9" s="17" t="s">
        <v>8</v>
      </c>
      <c r="L9" s="18">
        <f t="shared" si="0"/>
        <v>2.9699999999998568</v>
      </c>
      <c r="M9" s="18">
        <f t="shared" si="1"/>
        <v>17.039999999999964</v>
      </c>
      <c r="N9" s="18">
        <f t="shared" si="2"/>
        <v>4.4800000000001035</v>
      </c>
      <c r="O9" s="18">
        <f t="shared" si="3"/>
        <v>5.8200000000001637</v>
      </c>
      <c r="P9" s="18">
        <f t="shared" si="4"/>
        <v>12.549999999999955</v>
      </c>
      <c r="Q9" s="18">
        <f t="shared" si="5"/>
        <v>-0.15999999999996817</v>
      </c>
      <c r="R9" s="18">
        <v>0.15999999999999659</v>
      </c>
      <c r="S9" s="20">
        <v>1</v>
      </c>
    </row>
    <row r="10" spans="1:19" x14ac:dyDescent="0.2">
      <c r="A10" s="17" t="s">
        <v>9</v>
      </c>
      <c r="B10" s="18">
        <v>1.3300000000000125</v>
      </c>
      <c r="C10" s="18">
        <v>3.3400000000000034</v>
      </c>
      <c r="D10" s="18">
        <v>0</v>
      </c>
      <c r="E10" s="18">
        <v>2.0000000000038654E-2</v>
      </c>
      <c r="F10" s="18">
        <v>0.71999999999997044</v>
      </c>
      <c r="G10" s="18">
        <v>0.24000000000000909</v>
      </c>
      <c r="H10" s="18">
        <v>0.45999999999999375</v>
      </c>
      <c r="I10" s="20">
        <v>1</v>
      </c>
      <c r="K10" s="17" t="s">
        <v>9</v>
      </c>
      <c r="L10" s="18">
        <f t="shared" si="0"/>
        <v>11.970000000000113</v>
      </c>
      <c r="M10" s="18">
        <f t="shared" si="1"/>
        <v>26.720000000000027</v>
      </c>
      <c r="N10" s="18">
        <f t="shared" si="2"/>
        <v>0</v>
      </c>
      <c r="O10" s="18">
        <f t="shared" si="3"/>
        <v>0.12000000000023192</v>
      </c>
      <c r="P10" s="18">
        <f t="shared" si="4"/>
        <v>3.5999999999998522</v>
      </c>
      <c r="Q10" s="18">
        <f t="shared" si="5"/>
        <v>0.96000000000003638</v>
      </c>
      <c r="R10" s="18">
        <v>0.45999999999999375</v>
      </c>
      <c r="S10" s="20">
        <v>1</v>
      </c>
    </row>
    <row r="11" spans="1:19" x14ac:dyDescent="0.2">
      <c r="A11" s="17" t="s">
        <v>10</v>
      </c>
      <c r="B11" s="18">
        <v>0.24000000000000909</v>
      </c>
      <c r="C11" s="18">
        <v>2.9299999999999784</v>
      </c>
      <c r="D11" s="18">
        <v>1.289999999999992</v>
      </c>
      <c r="E11" s="18">
        <v>0.61000000000001364</v>
      </c>
      <c r="F11" s="18">
        <v>0.94999999999998863</v>
      </c>
      <c r="G11" s="18">
        <v>9.0000000000003411E-2</v>
      </c>
      <c r="H11" s="18">
        <v>0.22999999999998977</v>
      </c>
      <c r="I11" s="20">
        <v>1</v>
      </c>
      <c r="K11" s="17" t="s">
        <v>10</v>
      </c>
      <c r="L11" s="18">
        <f t="shared" si="0"/>
        <v>2.1600000000000819</v>
      </c>
      <c r="M11" s="18">
        <f t="shared" si="1"/>
        <v>23.439999999999827</v>
      </c>
      <c r="N11" s="18">
        <f t="shared" si="2"/>
        <v>9.0299999999999443</v>
      </c>
      <c r="O11" s="18">
        <f t="shared" si="3"/>
        <v>3.6600000000000819</v>
      </c>
      <c r="P11" s="18">
        <f t="shared" si="4"/>
        <v>4.7499999999999432</v>
      </c>
      <c r="Q11" s="18">
        <f t="shared" si="5"/>
        <v>0.36000000000001364</v>
      </c>
      <c r="R11" s="18">
        <v>0.22999999999998977</v>
      </c>
      <c r="S11" s="20">
        <v>1</v>
      </c>
    </row>
    <row r="12" spans="1:19" x14ac:dyDescent="0.2">
      <c r="A12" s="17" t="s">
        <v>11</v>
      </c>
      <c r="B12" s="18">
        <v>0.12000000000000455</v>
      </c>
      <c r="C12" s="18">
        <v>2.1200000000000045</v>
      </c>
      <c r="D12" s="18">
        <v>8.0000000000012506E-2</v>
      </c>
      <c r="E12" s="18">
        <v>0.6400000000000432</v>
      </c>
      <c r="F12" s="18">
        <v>2.5999999999999659</v>
      </c>
      <c r="G12" s="18">
        <v>0.35999999999998522</v>
      </c>
      <c r="H12" s="18">
        <v>0.30000000000001137</v>
      </c>
      <c r="I12" s="20">
        <v>1</v>
      </c>
      <c r="K12" s="17" t="s">
        <v>11</v>
      </c>
      <c r="L12" s="18">
        <f t="shared" si="0"/>
        <v>1.0800000000000409</v>
      </c>
      <c r="M12" s="18">
        <f t="shared" si="1"/>
        <v>16.960000000000036</v>
      </c>
      <c r="N12" s="18">
        <f t="shared" si="2"/>
        <v>0.56000000000008754</v>
      </c>
      <c r="O12" s="18">
        <f t="shared" si="3"/>
        <v>3.8400000000002592</v>
      </c>
      <c r="P12" s="18">
        <f t="shared" si="4"/>
        <v>12.999999999999829</v>
      </c>
      <c r="Q12" s="18">
        <f t="shared" si="5"/>
        <v>1.4399999999999409</v>
      </c>
      <c r="R12" s="18">
        <v>0.30000000000001137</v>
      </c>
      <c r="S12" s="20">
        <v>1</v>
      </c>
    </row>
    <row r="13" spans="1:19" x14ac:dyDescent="0.2">
      <c r="A13" s="17" t="s">
        <v>12</v>
      </c>
      <c r="B13" s="18">
        <v>2.3000000000000114</v>
      </c>
      <c r="C13" s="18">
        <v>1.8300000000000125</v>
      </c>
      <c r="D13" s="18">
        <v>0.31999999999999318</v>
      </c>
      <c r="E13" s="18">
        <v>1.0000000000047748E-2</v>
      </c>
      <c r="F13" s="18">
        <v>3.0399999999999636</v>
      </c>
      <c r="G13" s="18">
        <v>3.0000000000001137E-2</v>
      </c>
      <c r="H13" s="18">
        <v>0.78999999999999204</v>
      </c>
      <c r="I13" s="20">
        <v>1</v>
      </c>
      <c r="K13" s="17" t="s">
        <v>12</v>
      </c>
      <c r="L13" s="18">
        <f t="shared" si="0"/>
        <v>20.700000000000102</v>
      </c>
      <c r="M13" s="18">
        <f t="shared" si="1"/>
        <v>14.6400000000001</v>
      </c>
      <c r="N13" s="18">
        <f t="shared" si="2"/>
        <v>2.2399999999999523</v>
      </c>
      <c r="O13" s="18">
        <f t="shared" si="3"/>
        <v>6.0000000000286491E-2</v>
      </c>
      <c r="P13" s="18">
        <f t="shared" si="4"/>
        <v>15.199999999999818</v>
      </c>
      <c r="Q13" s="18">
        <f t="shared" si="5"/>
        <v>0.12000000000000455</v>
      </c>
      <c r="R13" s="18">
        <v>0.78999999999999204</v>
      </c>
      <c r="S13" s="20">
        <v>1</v>
      </c>
    </row>
    <row r="14" spans="1:19" x14ac:dyDescent="0.2">
      <c r="A14" s="17" t="s">
        <v>13</v>
      </c>
      <c r="B14" s="18">
        <v>6.0000000000002274E-2</v>
      </c>
      <c r="C14" s="18">
        <v>1.3799999999999955</v>
      </c>
      <c r="D14" s="18">
        <v>0.67000000000001592</v>
      </c>
      <c r="E14" s="18">
        <v>0.62000000000000455</v>
      </c>
      <c r="F14" s="18">
        <v>0.70999999999997954</v>
      </c>
      <c r="G14" s="18">
        <v>0.55000000000001137</v>
      </c>
      <c r="H14" s="18">
        <v>0.56000000000000227</v>
      </c>
      <c r="I14" s="20">
        <v>1</v>
      </c>
      <c r="K14" s="17" t="s">
        <v>13</v>
      </c>
      <c r="L14" s="18">
        <f t="shared" si="0"/>
        <v>0.54000000000002046</v>
      </c>
      <c r="M14" s="18">
        <f t="shared" si="1"/>
        <v>11.039999999999964</v>
      </c>
      <c r="N14" s="18">
        <f t="shared" si="2"/>
        <v>4.6900000000001114</v>
      </c>
      <c r="O14" s="18">
        <f t="shared" si="3"/>
        <v>3.7200000000000273</v>
      </c>
      <c r="P14" s="18">
        <f t="shared" si="4"/>
        <v>3.5499999999998977</v>
      </c>
      <c r="Q14" s="18">
        <f t="shared" si="5"/>
        <v>2.2000000000000455</v>
      </c>
      <c r="R14" s="18">
        <v>0.56000000000000227</v>
      </c>
      <c r="S14" s="20">
        <v>1</v>
      </c>
    </row>
    <row r="15" spans="1:19" x14ac:dyDescent="0.2">
      <c r="A15" s="17" t="s">
        <v>2</v>
      </c>
      <c r="B15" s="18">
        <v>2.0200000000000102</v>
      </c>
      <c r="C15" s="18">
        <v>1.3400000000000034</v>
      </c>
      <c r="D15" s="18">
        <v>0.25</v>
      </c>
      <c r="E15" s="18">
        <v>0.41000000000002501</v>
      </c>
      <c r="F15" s="18">
        <v>1.6899999999999977</v>
      </c>
      <c r="G15" s="18">
        <v>5.0000000000011369E-2</v>
      </c>
      <c r="H15" s="18">
        <v>1.0000000000005116E-2</v>
      </c>
      <c r="I15" s="20">
        <v>2</v>
      </c>
      <c r="K15" s="17" t="s">
        <v>2</v>
      </c>
      <c r="L15" s="18">
        <f t="shared" si="0"/>
        <v>18.180000000000092</v>
      </c>
      <c r="M15" s="18">
        <f t="shared" si="1"/>
        <v>10.720000000000027</v>
      </c>
      <c r="N15" s="18">
        <f t="shared" si="2"/>
        <v>1.75</v>
      </c>
      <c r="O15" s="18">
        <f t="shared" si="3"/>
        <v>2.4600000000001501</v>
      </c>
      <c r="P15" s="18">
        <f t="shared" si="4"/>
        <v>8.4499999999999886</v>
      </c>
      <c r="Q15" s="18">
        <f t="shared" si="5"/>
        <v>0.20000000000004547</v>
      </c>
      <c r="R15" s="18">
        <v>1.0000000000005116E-2</v>
      </c>
      <c r="S15" s="20">
        <v>2</v>
      </c>
    </row>
    <row r="16" spans="1:19" x14ac:dyDescent="0.2">
      <c r="A16" s="17" t="s">
        <v>3</v>
      </c>
      <c r="B16" s="18">
        <v>2.9899999999999807</v>
      </c>
      <c r="C16" s="18">
        <v>0.27000000000001023</v>
      </c>
      <c r="D16" s="18">
        <v>1.999999999998181E-2</v>
      </c>
      <c r="E16" s="18">
        <v>5.0000000000011369E-2</v>
      </c>
      <c r="F16" s="18">
        <v>0.87000000000000455</v>
      </c>
      <c r="G16" s="18">
        <v>0.65000000000000568</v>
      </c>
      <c r="H16" s="18">
        <v>0.31000000000000227</v>
      </c>
      <c r="I16" s="20">
        <v>2</v>
      </c>
      <c r="K16" s="17" t="s">
        <v>3</v>
      </c>
      <c r="L16" s="18">
        <f t="shared" si="0"/>
        <v>26.909999999999826</v>
      </c>
      <c r="M16" s="18">
        <f t="shared" si="1"/>
        <v>2.1600000000000819</v>
      </c>
      <c r="N16" s="18">
        <f t="shared" si="2"/>
        <v>0.13999999999987267</v>
      </c>
      <c r="O16" s="18">
        <f t="shared" si="3"/>
        <v>0.30000000000006821</v>
      </c>
      <c r="P16" s="18">
        <f t="shared" si="4"/>
        <v>4.3500000000000227</v>
      </c>
      <c r="Q16" s="18">
        <f t="shared" si="5"/>
        <v>2.6000000000000227</v>
      </c>
      <c r="R16" s="18">
        <v>0.31000000000000227</v>
      </c>
      <c r="S16" s="20">
        <v>2</v>
      </c>
    </row>
    <row r="17" spans="1:19" x14ac:dyDescent="0.2">
      <c r="A17" s="17" t="s">
        <v>4</v>
      </c>
      <c r="B17" s="18">
        <v>7.9999999999984084E-2</v>
      </c>
      <c r="C17" s="18">
        <v>6.5900000000000034</v>
      </c>
      <c r="D17" s="18">
        <v>0.44999999999998863</v>
      </c>
      <c r="E17" s="18">
        <v>6.0000000000002274E-2</v>
      </c>
      <c r="F17" s="18">
        <v>0.74000000000000909</v>
      </c>
      <c r="G17" s="18">
        <v>0.40999999999999659</v>
      </c>
      <c r="H17" s="18">
        <v>0.3399999999999892</v>
      </c>
      <c r="I17" s="20">
        <v>2</v>
      </c>
      <c r="K17" s="17" t="s">
        <v>4</v>
      </c>
      <c r="L17" s="18">
        <f t="shared" si="0"/>
        <v>0.71999999999985675</v>
      </c>
      <c r="M17" s="18">
        <f t="shared" si="1"/>
        <v>52.720000000000027</v>
      </c>
      <c r="N17" s="18">
        <f t="shared" si="2"/>
        <v>3.1499999999999204</v>
      </c>
      <c r="O17" s="18">
        <f t="shared" si="3"/>
        <v>0.36000000000001364</v>
      </c>
      <c r="P17" s="18">
        <f t="shared" si="4"/>
        <v>3.7000000000000455</v>
      </c>
      <c r="Q17" s="18">
        <f t="shared" si="5"/>
        <v>1.6399999999999864</v>
      </c>
      <c r="R17" s="18">
        <v>0.3399999999999892</v>
      </c>
      <c r="S17" s="20">
        <v>2</v>
      </c>
    </row>
    <row r="18" spans="1:19" x14ac:dyDescent="0.2">
      <c r="A18" s="17" t="s">
        <v>5</v>
      </c>
      <c r="B18" s="18">
        <v>1.8799999999999955</v>
      </c>
      <c r="C18" s="18">
        <v>1.0300000000000011</v>
      </c>
      <c r="D18" s="18">
        <v>0.75</v>
      </c>
      <c r="E18" s="18">
        <v>0.62999999999999545</v>
      </c>
      <c r="F18" s="18">
        <v>2.4000000000000341</v>
      </c>
      <c r="G18" s="18">
        <v>0.28000000000000114</v>
      </c>
      <c r="H18" s="18">
        <v>1.6899999999999977</v>
      </c>
      <c r="I18" s="20">
        <v>2</v>
      </c>
      <c r="K18" s="17" t="s">
        <v>5</v>
      </c>
      <c r="L18" s="18">
        <f t="shared" si="0"/>
        <v>16.919999999999959</v>
      </c>
      <c r="M18" s="18">
        <f t="shared" si="1"/>
        <v>8.2400000000000091</v>
      </c>
      <c r="N18" s="18">
        <f t="shared" si="2"/>
        <v>5.25</v>
      </c>
      <c r="O18" s="18">
        <f t="shared" si="3"/>
        <v>3.7799999999999727</v>
      </c>
      <c r="P18" s="18">
        <f t="shared" si="4"/>
        <v>12.000000000000171</v>
      </c>
      <c r="Q18" s="18">
        <f t="shared" si="5"/>
        <v>1.1200000000000045</v>
      </c>
      <c r="R18" s="18">
        <v>1.6899999999999977</v>
      </c>
      <c r="S18" s="20">
        <v>2</v>
      </c>
    </row>
    <row r="19" spans="1:19" x14ac:dyDescent="0.2">
      <c r="A19" s="17" t="s">
        <v>6</v>
      </c>
      <c r="B19" s="18">
        <v>8.0000000000012506E-2</v>
      </c>
      <c r="C19" s="18">
        <v>0.84999999999999432</v>
      </c>
      <c r="D19" s="18">
        <v>0.22999999999998977</v>
      </c>
      <c r="E19" s="18">
        <v>0.34999999999996589</v>
      </c>
      <c r="F19" s="18">
        <v>3.0099999999999909</v>
      </c>
      <c r="G19" s="18">
        <v>0.47999999999998977</v>
      </c>
      <c r="H19" s="18">
        <v>0.46999999999999886</v>
      </c>
      <c r="I19" s="20">
        <v>2</v>
      </c>
      <c r="K19" s="17" t="s">
        <v>6</v>
      </c>
      <c r="L19" s="18">
        <f t="shared" si="0"/>
        <v>0.72000000000011255</v>
      </c>
      <c r="M19" s="18">
        <f t="shared" si="1"/>
        <v>6.7999999999999545</v>
      </c>
      <c r="N19" s="18">
        <f t="shared" si="2"/>
        <v>1.6099999999999284</v>
      </c>
      <c r="O19" s="18">
        <f t="shared" si="3"/>
        <v>2.0999999999997954</v>
      </c>
      <c r="P19" s="18">
        <f t="shared" si="4"/>
        <v>15.049999999999955</v>
      </c>
      <c r="Q19" s="18">
        <f t="shared" si="5"/>
        <v>1.9199999999999591</v>
      </c>
      <c r="R19" s="18">
        <v>0.46999999999999886</v>
      </c>
      <c r="S19" s="20">
        <v>2</v>
      </c>
    </row>
    <row r="20" spans="1:19" x14ac:dyDescent="0.2">
      <c r="A20" s="17" t="s">
        <v>7</v>
      </c>
      <c r="B20" s="18">
        <v>0.14000000000001478</v>
      </c>
      <c r="C20" s="18">
        <v>0.56999999999999318</v>
      </c>
      <c r="D20" s="18">
        <v>1.2800000000000011</v>
      </c>
      <c r="E20" s="18">
        <v>0.80000000000001137</v>
      </c>
      <c r="F20" s="18">
        <v>1.3400000000000318</v>
      </c>
      <c r="G20" s="18">
        <v>1.539999999999992</v>
      </c>
      <c r="H20" s="18">
        <v>0.30999999999998806</v>
      </c>
      <c r="I20" s="20">
        <v>2</v>
      </c>
      <c r="K20" s="17" t="s">
        <v>7</v>
      </c>
      <c r="L20" s="18">
        <f t="shared" si="0"/>
        <v>1.260000000000133</v>
      </c>
      <c r="M20" s="18">
        <f t="shared" si="1"/>
        <v>4.5599999999999454</v>
      </c>
      <c r="N20" s="18">
        <f t="shared" si="2"/>
        <v>8.960000000000008</v>
      </c>
      <c r="O20" s="18">
        <f t="shared" si="3"/>
        <v>4.8000000000000682</v>
      </c>
      <c r="P20" s="18">
        <f t="shared" si="4"/>
        <v>6.7000000000001592</v>
      </c>
      <c r="Q20" s="18">
        <f t="shared" si="5"/>
        <v>6.1599999999999682</v>
      </c>
      <c r="R20" s="18">
        <v>0.30999999999998806</v>
      </c>
      <c r="S20" s="20">
        <v>2</v>
      </c>
    </row>
    <row r="21" spans="1:19" x14ac:dyDescent="0.2">
      <c r="A21" s="17" t="s">
        <v>8</v>
      </c>
      <c r="B21" s="18">
        <v>0.58000000000001251</v>
      </c>
      <c r="C21" s="18">
        <v>1.6100000000000136</v>
      </c>
      <c r="D21" s="18">
        <v>0.43999999999999773</v>
      </c>
      <c r="E21" s="18">
        <v>0.48000000000001819</v>
      </c>
      <c r="F21" s="18">
        <v>3.8199999999999932</v>
      </c>
      <c r="G21" s="18">
        <v>-9.9999999999909051E-3</v>
      </c>
      <c r="H21" s="18">
        <v>0.17000000000000171</v>
      </c>
      <c r="I21" s="20">
        <v>2</v>
      </c>
      <c r="K21" s="17" t="s">
        <v>8</v>
      </c>
      <c r="L21" s="18">
        <f t="shared" si="0"/>
        <v>5.2200000000001125</v>
      </c>
      <c r="M21" s="18">
        <f t="shared" si="1"/>
        <v>12.880000000000109</v>
      </c>
      <c r="N21" s="18">
        <f t="shared" si="2"/>
        <v>3.0799999999999841</v>
      </c>
      <c r="O21" s="18">
        <f t="shared" si="3"/>
        <v>2.8800000000001091</v>
      </c>
      <c r="P21" s="18">
        <f t="shared" si="4"/>
        <v>19.099999999999966</v>
      </c>
      <c r="Q21" s="18">
        <f t="shared" si="5"/>
        <v>-3.999999999996362E-2</v>
      </c>
      <c r="R21" s="18">
        <v>0.17000000000000171</v>
      </c>
      <c r="S21" s="20">
        <v>2</v>
      </c>
    </row>
    <row r="22" spans="1:19" x14ac:dyDescent="0.2">
      <c r="A22" s="17" t="s">
        <v>9</v>
      </c>
      <c r="B22" s="18">
        <v>0.84999999999999432</v>
      </c>
      <c r="C22" s="18">
        <v>2.0600000000000023</v>
      </c>
      <c r="D22" s="18">
        <v>9.9999999999909051E-3</v>
      </c>
      <c r="E22" s="18">
        <v>3.999999999996362E-2</v>
      </c>
      <c r="F22" s="18">
        <v>1.8199999999999932</v>
      </c>
      <c r="G22" s="18">
        <v>3.9999999999992042E-2</v>
      </c>
      <c r="H22" s="18">
        <v>0.47999999999998977</v>
      </c>
      <c r="I22" s="20">
        <v>2</v>
      </c>
      <c r="K22" s="17" t="s">
        <v>9</v>
      </c>
      <c r="L22" s="18">
        <f t="shared" si="0"/>
        <v>7.6499999999999488</v>
      </c>
      <c r="M22" s="18">
        <f t="shared" si="1"/>
        <v>16.480000000000018</v>
      </c>
      <c r="N22" s="18">
        <f t="shared" si="2"/>
        <v>6.9999999999936335E-2</v>
      </c>
      <c r="O22" s="18">
        <f t="shared" si="3"/>
        <v>0.23999999999978172</v>
      </c>
      <c r="P22" s="18">
        <f t="shared" si="4"/>
        <v>9.0999999999999659</v>
      </c>
      <c r="Q22" s="18">
        <f t="shared" si="5"/>
        <v>0.15999999999996817</v>
      </c>
      <c r="R22" s="18">
        <v>0.47999999999998977</v>
      </c>
      <c r="S22" s="20">
        <v>2</v>
      </c>
    </row>
    <row r="23" spans="1:19" x14ac:dyDescent="0.2">
      <c r="A23" s="17" t="s">
        <v>10</v>
      </c>
      <c r="B23" s="18">
        <v>9.9999999999994316E-2</v>
      </c>
      <c r="C23" s="18">
        <v>5.6200000000000045</v>
      </c>
      <c r="D23" s="18">
        <v>0.40000000000000568</v>
      </c>
      <c r="E23" s="18">
        <v>0.36000000000001364</v>
      </c>
      <c r="F23" s="18">
        <v>3.17999999999995</v>
      </c>
      <c r="G23" s="18">
        <v>9.9999999999994316E-2</v>
      </c>
      <c r="H23" s="18">
        <v>0.30000000000001137</v>
      </c>
      <c r="I23" s="20">
        <v>2</v>
      </c>
      <c r="K23" s="17" t="s">
        <v>10</v>
      </c>
      <c r="L23" s="18">
        <f t="shared" si="0"/>
        <v>0.89999999999994884</v>
      </c>
      <c r="M23" s="18">
        <f t="shared" si="1"/>
        <v>44.960000000000036</v>
      </c>
      <c r="N23" s="18">
        <f t="shared" si="2"/>
        <v>2.8000000000000398</v>
      </c>
      <c r="O23" s="18">
        <f t="shared" si="3"/>
        <v>2.1600000000000819</v>
      </c>
      <c r="P23" s="18">
        <f t="shared" si="4"/>
        <v>15.89999999999975</v>
      </c>
      <c r="Q23" s="18">
        <f t="shared" si="5"/>
        <v>0.39999999999997726</v>
      </c>
      <c r="R23" s="18">
        <v>0.30000000000001137</v>
      </c>
      <c r="S23" s="20">
        <v>2</v>
      </c>
    </row>
    <row r="24" spans="1:19" x14ac:dyDescent="0.2">
      <c r="A24" s="17" t="s">
        <v>11</v>
      </c>
      <c r="B24" s="18">
        <v>1.0699999999999932</v>
      </c>
      <c r="C24" s="18">
        <v>2.539999999999992</v>
      </c>
      <c r="D24" s="18">
        <v>1.039999999999992</v>
      </c>
      <c r="E24" s="18">
        <v>0.31999999999999318</v>
      </c>
      <c r="F24" s="18">
        <v>1.6899999999999977</v>
      </c>
      <c r="G24" s="18">
        <v>2.0000000000010232E-2</v>
      </c>
      <c r="H24" s="18">
        <v>0.40000000000000568</v>
      </c>
      <c r="I24" s="20">
        <v>2</v>
      </c>
      <c r="K24" s="17" t="s">
        <v>11</v>
      </c>
      <c r="L24" s="18">
        <f t="shared" si="0"/>
        <v>9.6299999999999386</v>
      </c>
      <c r="M24" s="18">
        <f t="shared" si="1"/>
        <v>20.319999999999936</v>
      </c>
      <c r="N24" s="18">
        <f t="shared" si="2"/>
        <v>7.2799999999999443</v>
      </c>
      <c r="O24" s="18">
        <f t="shared" si="3"/>
        <v>1.9199999999999591</v>
      </c>
      <c r="P24" s="18">
        <f t="shared" si="4"/>
        <v>8.4499999999999886</v>
      </c>
      <c r="Q24" s="18">
        <f t="shared" si="5"/>
        <v>8.0000000000040927E-2</v>
      </c>
      <c r="R24" s="18">
        <v>0.40000000000000568</v>
      </c>
      <c r="S24" s="20">
        <v>2</v>
      </c>
    </row>
    <row r="25" spans="1:19" x14ac:dyDescent="0.2">
      <c r="A25" s="17" t="s">
        <v>12</v>
      </c>
      <c r="B25" s="18">
        <v>3.3199999999999932</v>
      </c>
      <c r="C25" s="18">
        <v>1.3599999999999852</v>
      </c>
      <c r="D25" s="18">
        <v>0.80000000000001137</v>
      </c>
      <c r="E25" s="18">
        <v>3.0000000000029559E-2</v>
      </c>
      <c r="F25" s="18">
        <v>3.5400000000000205</v>
      </c>
      <c r="G25" s="18">
        <v>0.17000000000001592</v>
      </c>
      <c r="H25" s="18">
        <v>0.53000000000000114</v>
      </c>
      <c r="I25" s="20">
        <v>2</v>
      </c>
      <c r="K25" s="17" t="s">
        <v>12</v>
      </c>
      <c r="L25" s="18">
        <f t="shared" si="0"/>
        <v>29.879999999999939</v>
      </c>
      <c r="M25" s="18">
        <f t="shared" si="1"/>
        <v>10.879999999999882</v>
      </c>
      <c r="N25" s="18">
        <f t="shared" si="2"/>
        <v>5.6000000000000796</v>
      </c>
      <c r="O25" s="18">
        <f t="shared" si="3"/>
        <v>0.18000000000017735</v>
      </c>
      <c r="P25" s="18">
        <f t="shared" si="4"/>
        <v>17.700000000000102</v>
      </c>
      <c r="Q25" s="18">
        <f t="shared" si="5"/>
        <v>0.68000000000006366</v>
      </c>
      <c r="R25" s="18">
        <v>0.53000000000000114</v>
      </c>
      <c r="S25" s="20">
        <v>2</v>
      </c>
    </row>
    <row r="26" spans="1:19" x14ac:dyDescent="0.2">
      <c r="A26" s="17" t="s">
        <v>13</v>
      </c>
      <c r="B26" s="18">
        <v>9.9999999999909051E-3</v>
      </c>
      <c r="C26" s="18">
        <v>2.539999999999992</v>
      </c>
      <c r="D26" s="18">
        <v>0.86999999999997613</v>
      </c>
      <c r="E26" s="18">
        <v>0.77000000000003865</v>
      </c>
      <c r="F26" s="18">
        <v>1.5799999999999841</v>
      </c>
      <c r="G26" s="18">
        <v>0.28000000000000114</v>
      </c>
      <c r="H26" s="18">
        <v>0</v>
      </c>
      <c r="I26" s="20">
        <v>2</v>
      </c>
      <c r="K26" s="17" t="s">
        <v>13</v>
      </c>
      <c r="L26" s="18">
        <f t="shared" si="0"/>
        <v>8.9999999999918145E-2</v>
      </c>
      <c r="M26" s="18">
        <f t="shared" si="1"/>
        <v>20.319999999999936</v>
      </c>
      <c r="N26" s="18">
        <f t="shared" si="2"/>
        <v>6.0899999999998329</v>
      </c>
      <c r="O26" s="18">
        <f t="shared" si="3"/>
        <v>4.6200000000002319</v>
      </c>
      <c r="P26" s="18">
        <f t="shared" si="4"/>
        <v>7.8999999999999204</v>
      </c>
      <c r="Q26" s="18">
        <f t="shared" si="5"/>
        <v>1.1200000000000045</v>
      </c>
      <c r="R26" s="18">
        <v>0</v>
      </c>
      <c r="S26" s="20">
        <v>2</v>
      </c>
    </row>
    <row r="27" spans="1:19" x14ac:dyDescent="0.2">
      <c r="A27" s="17" t="s">
        <v>2</v>
      </c>
      <c r="B27" s="18">
        <v>0.93999999999999773</v>
      </c>
      <c r="C27" s="18">
        <v>1.9699999999999989</v>
      </c>
      <c r="D27" s="18">
        <v>9.9999999999909051E-3</v>
      </c>
      <c r="E27" s="18">
        <v>0.85000000000002274</v>
      </c>
      <c r="F27" s="18">
        <v>2.1000000000000227</v>
      </c>
      <c r="G27" s="18">
        <v>6.9999999999993179E-2</v>
      </c>
      <c r="H27" s="18">
        <v>0.15000000000000568</v>
      </c>
      <c r="I27" s="20">
        <v>3</v>
      </c>
      <c r="K27" s="17" t="s">
        <v>2</v>
      </c>
      <c r="L27" s="18">
        <f t="shared" si="0"/>
        <v>8.4599999999999795</v>
      </c>
      <c r="M27" s="18">
        <f t="shared" si="1"/>
        <v>15.759999999999991</v>
      </c>
      <c r="N27" s="18">
        <f t="shared" si="2"/>
        <v>6.9999999999936335E-2</v>
      </c>
      <c r="O27" s="18">
        <f t="shared" si="3"/>
        <v>5.1000000000001364</v>
      </c>
      <c r="P27" s="18">
        <f t="shared" si="4"/>
        <v>10.500000000000114</v>
      </c>
      <c r="Q27" s="18">
        <f t="shared" si="5"/>
        <v>0.27999999999997272</v>
      </c>
      <c r="R27" s="18">
        <v>0.15000000000000568</v>
      </c>
      <c r="S27" s="20">
        <v>3</v>
      </c>
    </row>
    <row r="28" spans="1:19" x14ac:dyDescent="0.2">
      <c r="A28" s="17" t="s">
        <v>3</v>
      </c>
      <c r="B28" s="18">
        <v>3.6299999999999955</v>
      </c>
      <c r="C28" s="18">
        <v>0</v>
      </c>
      <c r="D28" s="18">
        <v>7.9999999999984084E-2</v>
      </c>
      <c r="E28" s="18">
        <v>9.9999999999909051E-3</v>
      </c>
      <c r="F28" s="18">
        <v>0.60000000000002274</v>
      </c>
      <c r="G28" s="18">
        <v>0.75</v>
      </c>
      <c r="H28" s="18">
        <v>0.37999999999999545</v>
      </c>
      <c r="I28" s="20">
        <v>3</v>
      </c>
      <c r="K28" s="17" t="s">
        <v>3</v>
      </c>
      <c r="L28" s="18">
        <f t="shared" si="0"/>
        <v>32.669999999999959</v>
      </c>
      <c r="M28" s="18">
        <f t="shared" si="1"/>
        <v>0</v>
      </c>
      <c r="N28" s="18">
        <f t="shared" si="2"/>
        <v>0.55999999999988859</v>
      </c>
      <c r="O28" s="18">
        <f t="shared" si="3"/>
        <v>5.999999999994543E-2</v>
      </c>
      <c r="P28" s="18">
        <f t="shared" si="4"/>
        <v>3.0000000000001137</v>
      </c>
      <c r="Q28" s="18">
        <f t="shared" si="5"/>
        <v>3</v>
      </c>
      <c r="R28" s="18">
        <v>0.37999999999999545</v>
      </c>
      <c r="S28" s="20">
        <v>3</v>
      </c>
    </row>
    <row r="29" spans="1:19" x14ac:dyDescent="0.2">
      <c r="A29" s="17" t="s">
        <v>4</v>
      </c>
      <c r="B29" s="18">
        <v>3.0000000000001137E-2</v>
      </c>
      <c r="C29" s="18">
        <v>6.0300000000000011</v>
      </c>
      <c r="D29" s="18">
        <v>0.37999999999999545</v>
      </c>
      <c r="E29" s="18">
        <v>9.9999999999909051E-3</v>
      </c>
      <c r="F29" s="18">
        <v>0.18999999999999773</v>
      </c>
      <c r="G29" s="18">
        <v>0.90000000000000568</v>
      </c>
      <c r="H29" s="18">
        <v>1.0000000000005116E-2</v>
      </c>
      <c r="I29" s="20">
        <v>3</v>
      </c>
      <c r="K29" s="17" t="s">
        <v>4</v>
      </c>
      <c r="L29" s="18">
        <f t="shared" si="0"/>
        <v>0.27000000000001023</v>
      </c>
      <c r="M29" s="18">
        <f t="shared" si="1"/>
        <v>48.240000000000009</v>
      </c>
      <c r="N29" s="18">
        <f t="shared" si="2"/>
        <v>2.6599999999999682</v>
      </c>
      <c r="O29" s="18">
        <f t="shared" si="3"/>
        <v>5.999999999994543E-2</v>
      </c>
      <c r="P29" s="18">
        <f t="shared" si="4"/>
        <v>0.94999999999998863</v>
      </c>
      <c r="Q29" s="18">
        <f t="shared" si="5"/>
        <v>3.6000000000000227</v>
      </c>
      <c r="R29" s="18">
        <v>1.0000000000005116E-2</v>
      </c>
      <c r="S29" s="20">
        <v>3</v>
      </c>
    </row>
    <row r="30" spans="1:19" x14ac:dyDescent="0.2">
      <c r="A30" s="17" t="s">
        <v>5</v>
      </c>
      <c r="B30" s="18">
        <v>2.1199999999999761</v>
      </c>
      <c r="C30" s="18">
        <v>0.86000000000001364</v>
      </c>
      <c r="D30" s="18">
        <v>0.28999999999999204</v>
      </c>
      <c r="E30" s="18">
        <v>0.25999999999999091</v>
      </c>
      <c r="F30" s="18">
        <v>2.6700000000000159</v>
      </c>
      <c r="G30" s="18">
        <v>0.50999999999999091</v>
      </c>
      <c r="H30" s="18">
        <v>0.26000000000000512</v>
      </c>
      <c r="I30" s="20">
        <v>3</v>
      </c>
      <c r="K30" s="17" t="s">
        <v>5</v>
      </c>
      <c r="L30" s="18">
        <f t="shared" si="0"/>
        <v>19.079999999999785</v>
      </c>
      <c r="M30" s="18">
        <f t="shared" si="1"/>
        <v>6.8800000000001091</v>
      </c>
      <c r="N30" s="18">
        <f t="shared" si="2"/>
        <v>2.0299999999999443</v>
      </c>
      <c r="O30" s="18">
        <f t="shared" si="3"/>
        <v>1.5599999999999454</v>
      </c>
      <c r="P30" s="18">
        <f t="shared" si="4"/>
        <v>13.35000000000008</v>
      </c>
      <c r="Q30" s="18">
        <f t="shared" si="5"/>
        <v>2.0399999999999636</v>
      </c>
      <c r="R30" s="18">
        <v>0.26000000000000512</v>
      </c>
      <c r="S30" s="20">
        <v>3</v>
      </c>
    </row>
    <row r="31" spans="1:19" x14ac:dyDescent="0.2">
      <c r="A31" s="17" t="s">
        <v>6</v>
      </c>
      <c r="B31" s="18">
        <v>9.9999999999994316E-2</v>
      </c>
      <c r="C31" s="18">
        <v>0.18999999999999773</v>
      </c>
      <c r="D31" s="18">
        <v>0.71999999999999886</v>
      </c>
      <c r="E31" s="18">
        <v>0.15999999999996817</v>
      </c>
      <c r="F31" s="18">
        <v>2.2400000000000091</v>
      </c>
      <c r="G31" s="18">
        <v>0.12000000000000455</v>
      </c>
      <c r="H31" s="18">
        <v>0.38000000000000966</v>
      </c>
      <c r="I31" s="20">
        <v>3</v>
      </c>
      <c r="K31" s="17" t="s">
        <v>6</v>
      </c>
      <c r="L31" s="18">
        <f t="shared" si="0"/>
        <v>0.89999999999994884</v>
      </c>
      <c r="M31" s="18">
        <f t="shared" si="1"/>
        <v>1.5199999999999818</v>
      </c>
      <c r="N31" s="18">
        <f t="shared" si="2"/>
        <v>5.039999999999992</v>
      </c>
      <c r="O31" s="18">
        <f t="shared" si="3"/>
        <v>0.95999999999980901</v>
      </c>
      <c r="P31" s="18">
        <f t="shared" si="4"/>
        <v>11.200000000000045</v>
      </c>
      <c r="Q31" s="18">
        <f t="shared" si="5"/>
        <v>0.48000000000001819</v>
      </c>
      <c r="R31" s="18">
        <v>0.38000000000000966</v>
      </c>
      <c r="S31" s="20">
        <v>3</v>
      </c>
    </row>
    <row r="32" spans="1:19" x14ac:dyDescent="0.2">
      <c r="A32" s="17" t="s">
        <v>7</v>
      </c>
      <c r="B32" s="18">
        <v>0.15000000000000568</v>
      </c>
      <c r="C32" s="18">
        <v>1.0900000000000034</v>
      </c>
      <c r="D32" s="18">
        <v>1.4699999999999989</v>
      </c>
      <c r="E32" s="18">
        <v>0.10000000000002274</v>
      </c>
      <c r="F32" s="18">
        <v>1.2400000000000091</v>
      </c>
      <c r="G32" s="18">
        <v>1.4099999999999966</v>
      </c>
      <c r="H32" s="18">
        <v>0.32999999999999829</v>
      </c>
      <c r="I32" s="20">
        <v>3</v>
      </c>
      <c r="K32" s="17" t="s">
        <v>7</v>
      </c>
      <c r="L32" s="18">
        <f t="shared" si="0"/>
        <v>1.3500000000000512</v>
      </c>
      <c r="M32" s="18">
        <f t="shared" si="1"/>
        <v>8.7200000000000273</v>
      </c>
      <c r="N32" s="18">
        <f t="shared" si="2"/>
        <v>10.289999999999992</v>
      </c>
      <c r="O32" s="18">
        <f t="shared" si="3"/>
        <v>0.60000000000013642</v>
      </c>
      <c r="P32" s="18">
        <f t="shared" si="4"/>
        <v>6.2000000000000455</v>
      </c>
      <c r="Q32" s="18">
        <f t="shared" si="5"/>
        <v>5.6399999999999864</v>
      </c>
      <c r="R32" s="18">
        <v>0.32999999999999829</v>
      </c>
      <c r="S32" s="20">
        <v>3</v>
      </c>
    </row>
    <row r="33" spans="1:19" x14ac:dyDescent="0.2">
      <c r="A33" s="17" t="s">
        <v>8</v>
      </c>
      <c r="B33" s="18">
        <v>0.11000000000001364</v>
      </c>
      <c r="C33" s="18">
        <v>2.8199999999999932</v>
      </c>
      <c r="D33" s="18">
        <v>0.71000000000000796</v>
      </c>
      <c r="E33" s="18">
        <v>0.51999999999998181</v>
      </c>
      <c r="F33" s="18">
        <v>2.0699999999999932</v>
      </c>
      <c r="G33" s="18">
        <v>-3.0000000000001137E-2</v>
      </c>
      <c r="H33" s="18">
        <v>6.9999999999993179E-2</v>
      </c>
      <c r="I33" s="20">
        <v>3</v>
      </c>
      <c r="K33" s="17" t="s">
        <v>8</v>
      </c>
      <c r="L33" s="18">
        <f t="shared" si="0"/>
        <v>0.99000000000012278</v>
      </c>
      <c r="M33" s="18">
        <f t="shared" si="1"/>
        <v>22.559999999999945</v>
      </c>
      <c r="N33" s="18">
        <f t="shared" si="2"/>
        <v>4.9700000000000557</v>
      </c>
      <c r="O33" s="18">
        <f t="shared" si="3"/>
        <v>3.1199999999998909</v>
      </c>
      <c r="P33" s="18">
        <f t="shared" si="4"/>
        <v>10.349999999999966</v>
      </c>
      <c r="Q33" s="18">
        <f t="shared" si="5"/>
        <v>-0.12000000000000455</v>
      </c>
      <c r="R33" s="18">
        <v>6.9999999999993179E-2</v>
      </c>
      <c r="S33" s="20">
        <v>3</v>
      </c>
    </row>
    <row r="34" spans="1:19" x14ac:dyDescent="0.2">
      <c r="A34" s="17" t="s">
        <v>9</v>
      </c>
      <c r="B34" s="18">
        <v>0.46000000000000796</v>
      </c>
      <c r="C34" s="18">
        <v>2.3299999999999841</v>
      </c>
      <c r="D34" s="18">
        <v>4.0000000000020464E-2</v>
      </c>
      <c r="E34" s="18">
        <v>-2.0000000000038654E-2</v>
      </c>
      <c r="F34" s="18">
        <v>1.75</v>
      </c>
      <c r="G34" s="18">
        <v>9.9999999999994316E-2</v>
      </c>
      <c r="H34" s="18">
        <v>0.26000000000000512</v>
      </c>
      <c r="I34" s="20">
        <v>3</v>
      </c>
      <c r="K34" s="17" t="s">
        <v>9</v>
      </c>
      <c r="L34" s="18">
        <f t="shared" si="0"/>
        <v>4.1400000000000716</v>
      </c>
      <c r="M34" s="18">
        <f t="shared" si="1"/>
        <v>18.639999999999873</v>
      </c>
      <c r="N34" s="18">
        <f t="shared" si="2"/>
        <v>0.28000000000014325</v>
      </c>
      <c r="O34" s="18">
        <f t="shared" si="3"/>
        <v>-0.12000000000023192</v>
      </c>
      <c r="P34" s="18">
        <f t="shared" si="4"/>
        <v>8.75</v>
      </c>
      <c r="Q34" s="18">
        <f t="shared" si="5"/>
        <v>0.39999999999997726</v>
      </c>
      <c r="R34" s="18">
        <v>0.26000000000000512</v>
      </c>
      <c r="S34" s="20">
        <v>3</v>
      </c>
    </row>
    <row r="35" spans="1:19" x14ac:dyDescent="0.2">
      <c r="A35" s="17" t="s">
        <v>10</v>
      </c>
      <c r="B35" s="18">
        <v>7.9999999999984084E-2</v>
      </c>
      <c r="C35" s="18">
        <v>5.8400000000000034</v>
      </c>
      <c r="D35" s="18">
        <v>1.4499999999999886</v>
      </c>
      <c r="E35" s="18">
        <v>0.55000000000001137</v>
      </c>
      <c r="F35" s="18">
        <v>1.2900000000000205</v>
      </c>
      <c r="G35" s="18">
        <v>3.9999999999992042E-2</v>
      </c>
      <c r="H35" s="18">
        <v>0.3399999999999892</v>
      </c>
      <c r="I35" s="20">
        <v>3</v>
      </c>
      <c r="K35" s="17" t="s">
        <v>10</v>
      </c>
      <c r="L35" s="18">
        <f t="shared" si="0"/>
        <v>0.71999999999985675</v>
      </c>
      <c r="M35" s="18">
        <f t="shared" si="1"/>
        <v>46.720000000000027</v>
      </c>
      <c r="N35" s="18">
        <f t="shared" si="2"/>
        <v>10.14999999999992</v>
      </c>
      <c r="O35" s="18">
        <f t="shared" si="3"/>
        <v>3.3000000000000682</v>
      </c>
      <c r="P35" s="18">
        <f t="shared" si="4"/>
        <v>6.4500000000001023</v>
      </c>
      <c r="Q35" s="18">
        <f t="shared" si="5"/>
        <v>0.15999999999996817</v>
      </c>
      <c r="R35" s="18">
        <v>0.3399999999999892</v>
      </c>
      <c r="S35" s="20">
        <v>3</v>
      </c>
    </row>
    <row r="36" spans="1:19" x14ac:dyDescent="0.2">
      <c r="A36" s="17" t="s">
        <v>11</v>
      </c>
      <c r="B36" s="18">
        <v>0.18999999999999773</v>
      </c>
      <c r="C36" s="18">
        <v>3.0300000000000011</v>
      </c>
      <c r="D36" s="18">
        <v>0.89999999999997726</v>
      </c>
      <c r="E36" s="18">
        <v>0.12999999999999545</v>
      </c>
      <c r="F36" s="18">
        <v>2.4399999999999977</v>
      </c>
      <c r="G36" s="18">
        <v>0.28999999999999204</v>
      </c>
      <c r="H36" s="18">
        <v>6.0000000000002274E-2</v>
      </c>
      <c r="I36" s="20">
        <v>3</v>
      </c>
      <c r="K36" s="17" t="s">
        <v>11</v>
      </c>
      <c r="L36" s="18">
        <f t="shared" si="0"/>
        <v>1.7099999999999795</v>
      </c>
      <c r="M36" s="18">
        <f t="shared" si="1"/>
        <v>24.240000000000009</v>
      </c>
      <c r="N36" s="18">
        <f t="shared" si="2"/>
        <v>6.2999999999998408</v>
      </c>
      <c r="O36" s="18">
        <f t="shared" si="3"/>
        <v>0.77999999999997272</v>
      </c>
      <c r="P36" s="18">
        <f t="shared" si="4"/>
        <v>12.199999999999989</v>
      </c>
      <c r="Q36" s="18">
        <f t="shared" si="5"/>
        <v>1.1599999999999682</v>
      </c>
      <c r="R36" s="18">
        <v>6.0000000000002274E-2</v>
      </c>
      <c r="S36" s="20">
        <v>3</v>
      </c>
    </row>
    <row r="37" spans="1:19" x14ac:dyDescent="0.2">
      <c r="A37" s="17" t="s">
        <v>12</v>
      </c>
      <c r="B37" s="18">
        <v>3.7900000000000205</v>
      </c>
      <c r="C37" s="18">
        <v>1.1900000000000261</v>
      </c>
      <c r="D37" s="18">
        <v>0</v>
      </c>
      <c r="E37" s="18">
        <v>0.29999999999995453</v>
      </c>
      <c r="F37" s="18">
        <v>1.6999999999999886</v>
      </c>
      <c r="G37" s="18">
        <v>-8.0000000000012506E-2</v>
      </c>
      <c r="H37" s="18">
        <v>0.25</v>
      </c>
      <c r="I37" s="20">
        <v>3</v>
      </c>
      <c r="K37" s="17" t="s">
        <v>12</v>
      </c>
      <c r="L37" s="18">
        <f t="shared" si="0"/>
        <v>34.110000000000184</v>
      </c>
      <c r="M37" s="18">
        <f t="shared" si="1"/>
        <v>9.5200000000002092</v>
      </c>
      <c r="N37" s="18">
        <f t="shared" si="2"/>
        <v>0</v>
      </c>
      <c r="O37" s="18">
        <f t="shared" si="3"/>
        <v>1.7999999999997272</v>
      </c>
      <c r="P37" s="18">
        <f t="shared" si="4"/>
        <v>8.4999999999999432</v>
      </c>
      <c r="Q37" s="18">
        <f t="shared" si="5"/>
        <v>-0.32000000000005002</v>
      </c>
      <c r="R37" s="18">
        <v>0.25</v>
      </c>
      <c r="S37" s="20">
        <v>3</v>
      </c>
    </row>
    <row r="38" spans="1:19" x14ac:dyDescent="0.2">
      <c r="A38" s="19" t="s">
        <v>13</v>
      </c>
      <c r="B38" s="1">
        <v>4.0000000000020464E-2</v>
      </c>
      <c r="C38" s="1">
        <v>1.4499999999999886</v>
      </c>
      <c r="D38" s="1">
        <v>1.7800000000000011</v>
      </c>
      <c r="E38" s="1">
        <v>0.49000000000000909</v>
      </c>
      <c r="F38" s="1">
        <v>0.68000000000000682</v>
      </c>
      <c r="G38" s="1">
        <v>0.68999999999999773</v>
      </c>
      <c r="H38" s="1" t="e">
        <v>#VALUE!</v>
      </c>
      <c r="I38" s="21">
        <v>3</v>
      </c>
      <c r="K38" s="19" t="s">
        <v>13</v>
      </c>
      <c r="L38" s="1">
        <f t="shared" si="0"/>
        <v>0.36000000000018417</v>
      </c>
      <c r="M38" s="1">
        <f t="shared" si="1"/>
        <v>11.599999999999909</v>
      </c>
      <c r="N38" s="1">
        <f t="shared" si="2"/>
        <v>12.460000000000008</v>
      </c>
      <c r="O38" s="1">
        <f t="shared" si="3"/>
        <v>2.9400000000000546</v>
      </c>
      <c r="P38" s="1">
        <f t="shared" si="4"/>
        <v>3.4000000000000341</v>
      </c>
      <c r="Q38" s="1">
        <f t="shared" si="5"/>
        <v>2.7599999999999909</v>
      </c>
      <c r="R38" s="1" t="e">
        <v>#VALUE!</v>
      </c>
      <c r="S38" s="21">
        <v>3</v>
      </c>
    </row>
  </sheetData>
  <mergeCells count="2">
    <mergeCell ref="A1:I1"/>
    <mergeCell ref="K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DDB8-B8F0-744C-9722-A1D91EDA6509}">
  <dimension ref="A1:S29"/>
  <sheetViews>
    <sheetView topLeftCell="C1" zoomScale="85" workbookViewId="0">
      <selection activeCell="M15" sqref="M15"/>
    </sheetView>
  </sheetViews>
  <sheetFormatPr baseColWidth="10" defaultRowHeight="16" x14ac:dyDescent="0.2"/>
  <sheetData>
    <row r="1" spans="1:19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</row>
    <row r="2" spans="1:19" ht="17" thickBot="1" x14ac:dyDescent="0.25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L2" s="13" t="s">
        <v>16</v>
      </c>
      <c r="M2" s="13"/>
      <c r="N2" s="13"/>
      <c r="O2" s="13"/>
      <c r="P2" s="13"/>
      <c r="Q2" s="13"/>
      <c r="R2" s="13"/>
      <c r="S2" s="13"/>
    </row>
    <row r="3" spans="1:19" x14ac:dyDescent="0.2">
      <c r="A3" s="2" t="s">
        <v>2</v>
      </c>
      <c r="B3">
        <v>222.3</v>
      </c>
      <c r="C3">
        <v>239.23</v>
      </c>
      <c r="D3">
        <v>251.49</v>
      </c>
      <c r="E3">
        <v>270.81</v>
      </c>
      <c r="F3">
        <v>262.95999999999998</v>
      </c>
      <c r="G3">
        <v>189.04</v>
      </c>
      <c r="H3">
        <v>88.15</v>
      </c>
      <c r="L3" s="7"/>
      <c r="M3" s="5">
        <v>0</v>
      </c>
      <c r="N3" s="5">
        <v>0.2</v>
      </c>
      <c r="O3" s="5">
        <v>0.4</v>
      </c>
      <c r="P3" s="5">
        <v>0.6</v>
      </c>
      <c r="Q3" s="5">
        <v>0.8</v>
      </c>
      <c r="R3" s="5">
        <v>1</v>
      </c>
      <c r="S3" s="4" t="s">
        <v>1</v>
      </c>
    </row>
    <row r="4" spans="1:19" x14ac:dyDescent="0.2">
      <c r="A4" s="2" t="s">
        <v>3</v>
      </c>
      <c r="B4">
        <v>220.26</v>
      </c>
      <c r="C4">
        <v>238.34</v>
      </c>
      <c r="D4">
        <v>255.2</v>
      </c>
      <c r="E4">
        <v>270.32</v>
      </c>
      <c r="F4">
        <v>263.94</v>
      </c>
      <c r="G4">
        <v>188.44</v>
      </c>
      <c r="H4">
        <v>84.1</v>
      </c>
      <c r="L4" s="8" t="s">
        <v>2</v>
      </c>
      <c r="M4">
        <f>B3-B18</f>
        <v>0.51000000000001933</v>
      </c>
      <c r="N4">
        <f t="shared" ref="N4:S15" si="0">C3-C18</f>
        <v>2</v>
      </c>
      <c r="O4">
        <f t="shared" si="0"/>
        <v>4.0000000000020464E-2</v>
      </c>
      <c r="P4">
        <f t="shared" si="0"/>
        <v>0.38999999999998636</v>
      </c>
      <c r="Q4">
        <f t="shared" si="0"/>
        <v>0.75999999999999091</v>
      </c>
      <c r="R4">
        <f t="shared" si="0"/>
        <v>0.34999999999999432</v>
      </c>
      <c r="S4">
        <f t="shared" si="0"/>
        <v>0.25</v>
      </c>
    </row>
    <row r="5" spans="1:19" x14ac:dyDescent="0.2">
      <c r="A5" s="2" t="s">
        <v>4</v>
      </c>
      <c r="B5">
        <v>215.75</v>
      </c>
      <c r="C5">
        <v>242.98</v>
      </c>
      <c r="D5">
        <v>255.38</v>
      </c>
      <c r="E5">
        <v>269.14</v>
      </c>
      <c r="F5">
        <v>264.39</v>
      </c>
      <c r="G5">
        <v>182.85</v>
      </c>
      <c r="H5">
        <v>76.42</v>
      </c>
      <c r="L5" s="8" t="s">
        <v>3</v>
      </c>
      <c r="M5">
        <f t="shared" ref="M5:M14" si="1">B4-B19</f>
        <v>3.0300000000000011</v>
      </c>
      <c r="N5">
        <f t="shared" si="0"/>
        <v>0.62999999999999545</v>
      </c>
      <c r="O5">
        <f t="shared" si="0"/>
        <v>0.13999999999998636</v>
      </c>
      <c r="P5">
        <f t="shared" si="0"/>
        <v>0.67000000000001592</v>
      </c>
      <c r="Q5">
        <f t="shared" si="0"/>
        <v>0.61000000000001364</v>
      </c>
      <c r="R5">
        <f t="shared" si="0"/>
        <v>0.93999999999999773</v>
      </c>
      <c r="S5">
        <f t="shared" si="0"/>
        <v>0.28000000000000114</v>
      </c>
    </row>
    <row r="6" spans="1:19" x14ac:dyDescent="0.2">
      <c r="A6" s="2" t="s">
        <v>5</v>
      </c>
      <c r="B6">
        <v>230.53</v>
      </c>
      <c r="C6">
        <v>244.94</v>
      </c>
      <c r="D6">
        <v>251.77</v>
      </c>
      <c r="E6">
        <v>261.98</v>
      </c>
      <c r="F6">
        <v>266.61</v>
      </c>
      <c r="G6">
        <v>185.91</v>
      </c>
      <c r="H6">
        <v>75.92</v>
      </c>
      <c r="L6" s="8" t="s">
        <v>4</v>
      </c>
      <c r="M6">
        <f t="shared" si="1"/>
        <v>3.9999999999992042E-2</v>
      </c>
      <c r="N6">
        <f t="shared" si="0"/>
        <v>1.3299999999999841</v>
      </c>
      <c r="O6">
        <f t="shared" si="0"/>
        <v>9.9999999999994316E-2</v>
      </c>
      <c r="P6">
        <f t="shared" si="0"/>
        <v>0.12000000000000455</v>
      </c>
      <c r="Q6">
        <f t="shared" si="0"/>
        <v>1.0199999999999818</v>
      </c>
      <c r="R6">
        <f t="shared" si="0"/>
        <v>1.8799999999999955</v>
      </c>
      <c r="S6">
        <f t="shared" si="0"/>
        <v>0.29999999999999716</v>
      </c>
    </row>
    <row r="7" spans="1:19" x14ac:dyDescent="0.2">
      <c r="A7" s="2" t="s">
        <v>6</v>
      </c>
      <c r="B7">
        <v>223.82</v>
      </c>
      <c r="C7">
        <v>239.93</v>
      </c>
      <c r="D7">
        <v>248.12</v>
      </c>
      <c r="E7">
        <v>264.3</v>
      </c>
      <c r="F7">
        <v>264.95</v>
      </c>
      <c r="G7">
        <v>189.73</v>
      </c>
      <c r="H7">
        <v>78.39</v>
      </c>
      <c r="L7" s="8" t="s">
        <v>5</v>
      </c>
      <c r="M7">
        <f t="shared" si="1"/>
        <v>2.25</v>
      </c>
      <c r="N7">
        <f t="shared" si="0"/>
        <v>0.44999999999998863</v>
      </c>
      <c r="O7">
        <f t="shared" si="0"/>
        <v>1.0600000000000023</v>
      </c>
      <c r="P7">
        <f t="shared" si="0"/>
        <v>0.56999999999999318</v>
      </c>
      <c r="Q7">
        <f t="shared" si="0"/>
        <v>1.0600000000000023</v>
      </c>
      <c r="R7">
        <f t="shared" si="0"/>
        <v>1.6500000000000057</v>
      </c>
      <c r="S7">
        <f t="shared" si="0"/>
        <v>0.23999999999999488</v>
      </c>
    </row>
    <row r="8" spans="1:19" x14ac:dyDescent="0.2">
      <c r="A8" s="3" t="s">
        <v>7</v>
      </c>
      <c r="B8" s="1">
        <v>222.19</v>
      </c>
      <c r="C8" s="1">
        <v>241.1</v>
      </c>
      <c r="D8" s="1">
        <v>247.51</v>
      </c>
      <c r="E8" s="1">
        <v>264.72000000000003</v>
      </c>
      <c r="F8" s="1">
        <v>262.99</v>
      </c>
      <c r="G8" s="1">
        <v>187.18</v>
      </c>
      <c r="H8" s="1">
        <v>71</v>
      </c>
      <c r="L8" s="8" t="s">
        <v>6</v>
      </c>
      <c r="M8">
        <f t="shared" si="1"/>
        <v>0.13999999999998636</v>
      </c>
      <c r="N8">
        <f t="shared" si="0"/>
        <v>6.0000000000002274E-2</v>
      </c>
      <c r="O8">
        <f t="shared" si="0"/>
        <v>0.18999999999999773</v>
      </c>
      <c r="P8">
        <f t="shared" si="0"/>
        <v>0.47000000000002728</v>
      </c>
      <c r="Q8">
        <f t="shared" si="0"/>
        <v>1.5399999999999636</v>
      </c>
      <c r="R8">
        <f t="shared" si="0"/>
        <v>1.75</v>
      </c>
      <c r="S8">
        <f t="shared" si="0"/>
        <v>0.31000000000000227</v>
      </c>
    </row>
    <row r="9" spans="1:19" x14ac:dyDescent="0.2">
      <c r="A9" s="2" t="s">
        <v>8</v>
      </c>
      <c r="B9">
        <v>222.44</v>
      </c>
      <c r="C9">
        <v>239.31</v>
      </c>
      <c r="D9">
        <v>253.43</v>
      </c>
      <c r="E9">
        <v>272.68</v>
      </c>
      <c r="F9">
        <v>266.38</v>
      </c>
      <c r="G9">
        <v>188.69</v>
      </c>
      <c r="H9">
        <v>87.9</v>
      </c>
      <c r="L9" s="9" t="s">
        <v>7</v>
      </c>
      <c r="M9">
        <f t="shared" si="1"/>
        <v>3.9999999999992042E-2</v>
      </c>
      <c r="N9">
        <f t="shared" si="0"/>
        <v>0.32999999999998408</v>
      </c>
      <c r="O9">
        <f t="shared" si="0"/>
        <v>0.63999999999998636</v>
      </c>
      <c r="P9">
        <f t="shared" si="0"/>
        <v>0.41000000000002501</v>
      </c>
      <c r="Q9">
        <f t="shared" si="0"/>
        <v>1.6399999999999864</v>
      </c>
      <c r="R9">
        <f t="shared" si="0"/>
        <v>2.5500000000000114</v>
      </c>
      <c r="S9">
        <f t="shared" si="0"/>
        <v>1.9999999999996021E-2</v>
      </c>
    </row>
    <row r="10" spans="1:19" x14ac:dyDescent="0.2">
      <c r="A10" s="2" t="s">
        <v>9</v>
      </c>
      <c r="B10">
        <v>220.3</v>
      </c>
      <c r="C10">
        <v>238.71</v>
      </c>
      <c r="D10">
        <v>256.24</v>
      </c>
      <c r="E10">
        <v>271.37</v>
      </c>
      <c r="F10">
        <v>265.5</v>
      </c>
      <c r="G10">
        <v>187.51</v>
      </c>
      <c r="H10">
        <v>83.82</v>
      </c>
      <c r="L10" s="8" t="s">
        <v>8</v>
      </c>
      <c r="M10">
        <f t="shared" si="1"/>
        <v>0.62999999999999545</v>
      </c>
      <c r="N10">
        <f t="shared" si="0"/>
        <v>1.6400000000000148</v>
      </c>
      <c r="O10">
        <f t="shared" si="0"/>
        <v>5.0000000000011369E-2</v>
      </c>
      <c r="P10">
        <f t="shared" si="0"/>
        <v>0.72000000000002728</v>
      </c>
      <c r="Q10">
        <f t="shared" si="0"/>
        <v>1.8600000000000136</v>
      </c>
      <c r="R10">
        <f t="shared" si="0"/>
        <v>1.25</v>
      </c>
      <c r="S10">
        <f t="shared" si="0"/>
        <v>0.18000000000000682</v>
      </c>
    </row>
    <row r="11" spans="1:19" x14ac:dyDescent="0.2">
      <c r="A11" s="2" t="s">
        <v>10</v>
      </c>
      <c r="B11">
        <v>216.57</v>
      </c>
      <c r="C11">
        <v>243.11</v>
      </c>
      <c r="D11">
        <v>255.27</v>
      </c>
      <c r="E11">
        <v>269.02</v>
      </c>
      <c r="F11">
        <v>267.68</v>
      </c>
      <c r="G11">
        <v>178.07</v>
      </c>
      <c r="H11">
        <v>76.12</v>
      </c>
      <c r="L11" s="8" t="s">
        <v>9</v>
      </c>
      <c r="M11">
        <f t="shared" si="1"/>
        <v>2.2900000000000205</v>
      </c>
      <c r="N11">
        <f t="shared" si="0"/>
        <v>0.46000000000000796</v>
      </c>
      <c r="O11">
        <f t="shared" si="0"/>
        <v>0</v>
      </c>
      <c r="P11">
        <f t="shared" si="0"/>
        <v>0.12000000000000455</v>
      </c>
      <c r="Q11">
        <f t="shared" si="0"/>
        <v>2.7200000000000273</v>
      </c>
      <c r="R11">
        <f t="shared" si="0"/>
        <v>0.57999999999998408</v>
      </c>
      <c r="S11">
        <f t="shared" si="0"/>
        <v>1.0999999999999943</v>
      </c>
    </row>
    <row r="12" spans="1:19" x14ac:dyDescent="0.2">
      <c r="A12" s="2" t="s">
        <v>11</v>
      </c>
      <c r="B12">
        <v>232.17</v>
      </c>
      <c r="C12">
        <v>247.72</v>
      </c>
      <c r="D12">
        <v>257.11</v>
      </c>
      <c r="E12">
        <v>263.24</v>
      </c>
      <c r="F12">
        <v>269.14</v>
      </c>
      <c r="G12">
        <v>184.27</v>
      </c>
      <c r="H12">
        <v>75.680000000000007</v>
      </c>
      <c r="L12" s="8" t="s">
        <v>10</v>
      </c>
      <c r="M12">
        <f t="shared" si="1"/>
        <v>1.3499999999999943</v>
      </c>
      <c r="N12">
        <f t="shared" si="0"/>
        <v>0.68000000000000682</v>
      </c>
      <c r="O12">
        <f t="shared" si="0"/>
        <v>1.5800000000000125</v>
      </c>
      <c r="P12">
        <f t="shared" si="0"/>
        <v>0.33999999999997499</v>
      </c>
      <c r="Q12">
        <f t="shared" si="0"/>
        <v>2.1899999999999977</v>
      </c>
      <c r="R12">
        <f>G11-G26</f>
        <v>1</v>
      </c>
      <c r="S12">
        <f t="shared" si="0"/>
        <v>0.34000000000000341</v>
      </c>
    </row>
    <row r="13" spans="1:19" x14ac:dyDescent="0.2">
      <c r="A13" s="2" t="s">
        <v>12</v>
      </c>
      <c r="B13">
        <v>225.39</v>
      </c>
      <c r="C13">
        <v>243.62</v>
      </c>
      <c r="D13">
        <v>250.53</v>
      </c>
      <c r="E13">
        <v>265.68</v>
      </c>
      <c r="F13">
        <v>268.43</v>
      </c>
      <c r="G13">
        <v>187.98</v>
      </c>
      <c r="H13">
        <v>78.08</v>
      </c>
      <c r="L13" s="8" t="s">
        <v>11</v>
      </c>
      <c r="M13">
        <f t="shared" si="1"/>
        <v>0.10999999999998522</v>
      </c>
      <c r="N13">
        <f t="shared" si="0"/>
        <v>1.9300000000000068</v>
      </c>
      <c r="O13">
        <f t="shared" si="0"/>
        <v>1.7900000000000205</v>
      </c>
      <c r="P13">
        <f t="shared" si="0"/>
        <v>2.9200000000000159</v>
      </c>
      <c r="Q13">
        <f t="shared" si="0"/>
        <v>3.5299999999999727</v>
      </c>
      <c r="R13">
        <f t="shared" si="0"/>
        <v>-3.0000000000001137E-2</v>
      </c>
      <c r="S13">
        <f t="shared" si="0"/>
        <v>0.39000000000000057</v>
      </c>
    </row>
    <row r="14" spans="1:19" x14ac:dyDescent="0.2">
      <c r="A14" s="2" t="s">
        <v>13</v>
      </c>
      <c r="B14">
        <v>210.94</v>
      </c>
      <c r="C14">
        <v>242.54</v>
      </c>
      <c r="D14">
        <v>248.51</v>
      </c>
      <c r="E14">
        <v>268.24</v>
      </c>
      <c r="F14">
        <v>267.01</v>
      </c>
      <c r="G14">
        <v>184.63</v>
      </c>
      <c r="H14">
        <v>70.98</v>
      </c>
      <c r="L14" s="8" t="s">
        <v>12</v>
      </c>
      <c r="M14">
        <f t="shared" si="1"/>
        <v>0.71999999999999886</v>
      </c>
      <c r="N14">
        <f t="shared" si="0"/>
        <v>0.31000000000000227</v>
      </c>
      <c r="O14">
        <f t="shared" si="0"/>
        <v>3.9999999999992042E-2</v>
      </c>
      <c r="P14">
        <f t="shared" si="0"/>
        <v>7.9999999999984084E-2</v>
      </c>
      <c r="Q14">
        <f t="shared" si="0"/>
        <v>8.1000000000000227</v>
      </c>
      <c r="R14">
        <f t="shared" si="0"/>
        <v>6.9999999999993179E-2</v>
      </c>
      <c r="S14">
        <f t="shared" si="0"/>
        <v>0.85999999999999943</v>
      </c>
    </row>
    <row r="15" spans="1:19" ht="17" thickBot="1" x14ac:dyDescent="0.25">
      <c r="L15" s="9" t="s">
        <v>13</v>
      </c>
      <c r="M15">
        <f>B14-B29</f>
        <v>-6.0000000000002274E-2</v>
      </c>
      <c r="N15">
        <f t="shared" si="0"/>
        <v>1.0900000000000034</v>
      </c>
      <c r="O15">
        <f t="shared" si="0"/>
        <v>1.1799999999999784</v>
      </c>
      <c r="P15">
        <f t="shared" si="0"/>
        <v>1.8799999999999955</v>
      </c>
      <c r="Q15">
        <f t="shared" si="0"/>
        <v>2.1700000000000159</v>
      </c>
      <c r="R15">
        <f t="shared" si="0"/>
        <v>0.87000000000000455</v>
      </c>
      <c r="S15">
        <f>H14-H29</f>
        <v>0</v>
      </c>
    </row>
    <row r="16" spans="1:19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221.79</v>
      </c>
      <c r="C18">
        <v>237.23</v>
      </c>
      <c r="D18">
        <v>251.45</v>
      </c>
      <c r="E18">
        <v>270.42</v>
      </c>
      <c r="F18">
        <v>262.2</v>
      </c>
      <c r="G18">
        <v>188.69</v>
      </c>
      <c r="H18">
        <v>87.9</v>
      </c>
      <c r="I18">
        <v>0.08</v>
      </c>
    </row>
    <row r="19" spans="1:9" x14ac:dyDescent="0.2">
      <c r="A19" s="2" t="s">
        <v>3</v>
      </c>
      <c r="B19">
        <v>217.23</v>
      </c>
      <c r="C19">
        <v>237.71</v>
      </c>
      <c r="D19">
        <v>255.06</v>
      </c>
      <c r="E19">
        <v>269.64999999999998</v>
      </c>
      <c r="F19">
        <v>263.33</v>
      </c>
      <c r="G19">
        <v>187.5</v>
      </c>
      <c r="H19">
        <v>83.82</v>
      </c>
      <c r="I19">
        <v>0.18</v>
      </c>
    </row>
    <row r="20" spans="1:9" x14ac:dyDescent="0.2">
      <c r="A20" s="2" t="s">
        <v>4</v>
      </c>
      <c r="B20">
        <v>215.71</v>
      </c>
      <c r="C20">
        <v>241.65</v>
      </c>
      <c r="D20">
        <v>255.28</v>
      </c>
      <c r="E20">
        <v>269.02</v>
      </c>
      <c r="F20">
        <v>263.37</v>
      </c>
      <c r="G20">
        <v>180.97</v>
      </c>
      <c r="H20">
        <v>76.12</v>
      </c>
      <c r="I20">
        <v>0.28999999999999998</v>
      </c>
    </row>
    <row r="21" spans="1:9" x14ac:dyDescent="0.2">
      <c r="A21" s="2" t="s">
        <v>5</v>
      </c>
      <c r="B21">
        <v>228.28</v>
      </c>
      <c r="C21">
        <v>244.49</v>
      </c>
      <c r="D21">
        <v>250.71</v>
      </c>
      <c r="E21">
        <v>261.41000000000003</v>
      </c>
      <c r="F21">
        <v>265.55</v>
      </c>
      <c r="G21">
        <v>184.26</v>
      </c>
      <c r="H21">
        <v>75.680000000000007</v>
      </c>
      <c r="I21">
        <v>0.2</v>
      </c>
    </row>
    <row r="22" spans="1:9" x14ac:dyDescent="0.2">
      <c r="A22" s="2" t="s">
        <v>6</v>
      </c>
      <c r="B22">
        <v>223.68</v>
      </c>
      <c r="C22">
        <v>239.87</v>
      </c>
      <c r="D22">
        <v>247.93</v>
      </c>
      <c r="E22">
        <v>263.83</v>
      </c>
      <c r="F22">
        <v>263.41000000000003</v>
      </c>
      <c r="G22">
        <v>187.98</v>
      </c>
      <c r="H22">
        <v>78.08</v>
      </c>
      <c r="I22">
        <v>0.44</v>
      </c>
    </row>
    <row r="23" spans="1:9" x14ac:dyDescent="0.2">
      <c r="A23" s="3" t="s">
        <v>7</v>
      </c>
      <c r="B23" s="1">
        <v>222.15</v>
      </c>
      <c r="C23" s="1">
        <v>240.77</v>
      </c>
      <c r="D23" s="1">
        <v>246.87</v>
      </c>
      <c r="E23" s="1">
        <v>264.31</v>
      </c>
      <c r="F23" s="1">
        <v>261.35000000000002</v>
      </c>
      <c r="G23" s="1">
        <v>184.63</v>
      </c>
      <c r="H23" s="1">
        <v>70.98</v>
      </c>
      <c r="I23" s="1">
        <v>0.81</v>
      </c>
    </row>
    <row r="24" spans="1:9" x14ac:dyDescent="0.2">
      <c r="A24" s="2" t="s">
        <v>8</v>
      </c>
      <c r="B24">
        <v>221.81</v>
      </c>
      <c r="C24">
        <v>237.67</v>
      </c>
      <c r="D24">
        <v>253.38</v>
      </c>
      <c r="E24">
        <v>271.95999999999998</v>
      </c>
      <c r="F24">
        <v>264.52</v>
      </c>
      <c r="G24">
        <v>187.44</v>
      </c>
      <c r="H24">
        <v>87.72</v>
      </c>
      <c r="I24">
        <v>0.3</v>
      </c>
    </row>
    <row r="25" spans="1:9" x14ac:dyDescent="0.2">
      <c r="A25" s="2" t="s">
        <v>9</v>
      </c>
      <c r="B25">
        <v>218.01</v>
      </c>
      <c r="C25">
        <v>238.25</v>
      </c>
      <c r="D25">
        <v>256.24</v>
      </c>
      <c r="E25">
        <v>271.25</v>
      </c>
      <c r="F25">
        <v>262.77999999999997</v>
      </c>
      <c r="G25">
        <v>186.93</v>
      </c>
      <c r="H25">
        <v>82.72</v>
      </c>
      <c r="I25">
        <v>0.36</v>
      </c>
    </row>
    <row r="26" spans="1:9" x14ac:dyDescent="0.2">
      <c r="A26" s="2" t="s">
        <v>10</v>
      </c>
      <c r="B26">
        <v>215.22</v>
      </c>
      <c r="C26">
        <v>242.43</v>
      </c>
      <c r="D26">
        <v>253.69</v>
      </c>
      <c r="E26">
        <v>268.68</v>
      </c>
      <c r="F26">
        <v>265.49</v>
      </c>
      <c r="G26">
        <v>177.07</v>
      </c>
      <c r="H26">
        <v>75.78</v>
      </c>
      <c r="I26">
        <v>0.33</v>
      </c>
    </row>
    <row r="27" spans="1:9" x14ac:dyDescent="0.2">
      <c r="A27" s="2" t="s">
        <v>11</v>
      </c>
      <c r="B27">
        <v>232.06</v>
      </c>
      <c r="C27">
        <v>245.79</v>
      </c>
      <c r="D27">
        <v>255.32</v>
      </c>
      <c r="E27">
        <v>260.32</v>
      </c>
      <c r="F27">
        <v>265.61</v>
      </c>
      <c r="G27">
        <v>184.3</v>
      </c>
      <c r="H27">
        <v>75.290000000000006</v>
      </c>
      <c r="I27">
        <v>0.08</v>
      </c>
    </row>
    <row r="28" spans="1:9" x14ac:dyDescent="0.2">
      <c r="A28" s="2" t="s">
        <v>12</v>
      </c>
      <c r="B28">
        <v>224.67</v>
      </c>
      <c r="C28">
        <v>243.31</v>
      </c>
      <c r="D28">
        <v>250.49</v>
      </c>
      <c r="E28">
        <v>265.60000000000002</v>
      </c>
      <c r="F28">
        <v>260.33</v>
      </c>
      <c r="G28">
        <v>187.91</v>
      </c>
      <c r="H28">
        <v>77.22</v>
      </c>
      <c r="I28">
        <v>0.13</v>
      </c>
    </row>
    <row r="29" spans="1:9" x14ac:dyDescent="0.2">
      <c r="A29" s="2" t="s">
        <v>13</v>
      </c>
      <c r="B29">
        <v>211</v>
      </c>
      <c r="C29">
        <v>241.45</v>
      </c>
      <c r="D29">
        <v>247.33</v>
      </c>
      <c r="E29">
        <v>266.36</v>
      </c>
      <c r="F29">
        <v>264.83999999999997</v>
      </c>
      <c r="G29">
        <v>183.76</v>
      </c>
      <c r="H29">
        <v>70.98</v>
      </c>
      <c r="I29">
        <v>0.28999999999999998</v>
      </c>
    </row>
  </sheetData>
  <mergeCells count="3">
    <mergeCell ref="A1:H1"/>
    <mergeCell ref="A16:I16"/>
    <mergeCell ref="L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DF9D-1D02-A44E-8E99-A5B455C8FEC9}">
  <dimension ref="A1:T29"/>
  <sheetViews>
    <sheetView topLeftCell="E2" workbookViewId="0">
      <selection activeCell="R13" sqref="R13"/>
    </sheetView>
  </sheetViews>
  <sheetFormatPr baseColWidth="10" defaultRowHeight="16" x14ac:dyDescent="0.2"/>
  <sheetData>
    <row r="1" spans="1:20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  <c r="M1" s="13" t="s">
        <v>16</v>
      </c>
      <c r="N1" s="13"/>
      <c r="O1" s="13"/>
      <c r="P1" s="13"/>
      <c r="Q1" s="13"/>
      <c r="R1" s="13"/>
      <c r="S1" s="13"/>
      <c r="T1" s="13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224.52</v>
      </c>
      <c r="C3">
        <v>240.31</v>
      </c>
      <c r="D3">
        <v>253.23</v>
      </c>
      <c r="E3">
        <v>271.36</v>
      </c>
      <c r="F3">
        <v>266.41000000000003</v>
      </c>
      <c r="G3">
        <v>185.3</v>
      </c>
      <c r="H3">
        <v>87.69</v>
      </c>
      <c r="M3" s="8" t="s">
        <v>2</v>
      </c>
      <c r="N3">
        <f>B3-B18</f>
        <v>0.37000000000000455</v>
      </c>
      <c r="O3">
        <f t="shared" ref="O3:T3" si="0">C3-C18</f>
        <v>0.90999999999999659</v>
      </c>
      <c r="P3">
        <f t="shared" si="0"/>
        <v>0.11999999999997613</v>
      </c>
      <c r="Q3">
        <f t="shared" si="0"/>
        <v>0.55000000000001137</v>
      </c>
      <c r="R3">
        <f t="shared" si="0"/>
        <v>1.5400000000000205</v>
      </c>
      <c r="S3">
        <f t="shared" si="0"/>
        <v>0.3200000000000216</v>
      </c>
      <c r="T3">
        <f t="shared" si="0"/>
        <v>0</v>
      </c>
    </row>
    <row r="4" spans="1:20" x14ac:dyDescent="0.2">
      <c r="A4" s="2" t="s">
        <v>3</v>
      </c>
      <c r="B4">
        <v>219.82</v>
      </c>
      <c r="C4">
        <v>242.47</v>
      </c>
      <c r="D4">
        <v>256.27</v>
      </c>
      <c r="E4">
        <v>268.72000000000003</v>
      </c>
      <c r="F4">
        <v>262.74</v>
      </c>
      <c r="G4">
        <v>186.92</v>
      </c>
      <c r="H4">
        <v>82.68</v>
      </c>
      <c r="M4" s="8" t="s">
        <v>3</v>
      </c>
      <c r="N4">
        <f t="shared" ref="N4:N14" si="1">B4-B19</f>
        <v>2.0699999999999932</v>
      </c>
      <c r="O4">
        <f t="shared" ref="O4:O14" si="2">C4-C19</f>
        <v>0.68999999999999773</v>
      </c>
      <c r="P4">
        <f t="shared" ref="P4:P14" si="3">D4-D19</f>
        <v>-9.9999999999909051E-3</v>
      </c>
      <c r="Q4">
        <f t="shared" ref="Q4:Q14" si="4">E4-E19</f>
        <v>0.21000000000003638</v>
      </c>
      <c r="R4">
        <f t="shared" ref="R4:R14" si="5">F4-F19</f>
        <v>0.87999999999999545</v>
      </c>
      <c r="S4">
        <f t="shared" ref="S4:S14" si="6">G4-G19</f>
        <v>0.43999999999999773</v>
      </c>
      <c r="T4">
        <f t="shared" ref="T4:T14" si="7">H4-H19</f>
        <v>0.13000000000000966</v>
      </c>
    </row>
    <row r="5" spans="1:20" x14ac:dyDescent="0.2">
      <c r="A5" s="2" t="s">
        <v>4</v>
      </c>
      <c r="B5">
        <v>218.06</v>
      </c>
      <c r="C5">
        <v>244.3</v>
      </c>
      <c r="D5">
        <v>255.42</v>
      </c>
      <c r="E5">
        <v>269.91000000000003</v>
      </c>
      <c r="F5">
        <v>267.57</v>
      </c>
      <c r="G5">
        <v>191.24</v>
      </c>
      <c r="H5">
        <v>75.77</v>
      </c>
      <c r="M5" s="8" t="s">
        <v>4</v>
      </c>
      <c r="N5">
        <f t="shared" si="1"/>
        <v>9.9999999999909051E-3</v>
      </c>
      <c r="O5">
        <f t="shared" si="2"/>
        <v>3.1700000000000159</v>
      </c>
      <c r="P5">
        <f t="shared" si="3"/>
        <v>0.10999999999998522</v>
      </c>
      <c r="Q5">
        <f t="shared" si="4"/>
        <v>4.0000000000020464E-2</v>
      </c>
      <c r="R5">
        <f>F5-F20</f>
        <v>1.5199999999999818</v>
      </c>
      <c r="S5">
        <f t="shared" si="6"/>
        <v>0.45000000000001705</v>
      </c>
      <c r="T5">
        <f t="shared" si="7"/>
        <v>0.28999999999999204</v>
      </c>
    </row>
    <row r="6" spans="1:20" x14ac:dyDescent="0.2">
      <c r="A6" s="2" t="s">
        <v>5</v>
      </c>
      <c r="B6">
        <v>235.15</v>
      </c>
      <c r="C6">
        <v>248.86</v>
      </c>
      <c r="D6">
        <v>254.05</v>
      </c>
      <c r="E6">
        <v>261.31</v>
      </c>
      <c r="F6">
        <v>267.86</v>
      </c>
      <c r="G6">
        <v>184.29</v>
      </c>
      <c r="H6">
        <v>75.25</v>
      </c>
      <c r="M6" s="8" t="s">
        <v>5</v>
      </c>
      <c r="N6">
        <f t="shared" si="1"/>
        <v>0.37999999999999545</v>
      </c>
      <c r="O6">
        <f t="shared" si="2"/>
        <v>0.36000000000001364</v>
      </c>
      <c r="P6">
        <f t="shared" si="3"/>
        <v>0.3200000000000216</v>
      </c>
      <c r="Q6">
        <f t="shared" si="4"/>
        <v>0.81999999999999318</v>
      </c>
      <c r="R6">
        <f t="shared" si="5"/>
        <v>0.94999999999998863</v>
      </c>
      <c r="S6">
        <f t="shared" si="6"/>
        <v>1.5499999999999829</v>
      </c>
      <c r="T6">
        <f t="shared" si="7"/>
        <v>0.43000000000000682</v>
      </c>
    </row>
    <row r="7" spans="1:20" x14ac:dyDescent="0.2">
      <c r="A7" s="2" t="s">
        <v>6</v>
      </c>
      <c r="B7">
        <v>225.66</v>
      </c>
      <c r="C7">
        <v>245.28</v>
      </c>
      <c r="D7">
        <v>249.57</v>
      </c>
      <c r="E7">
        <v>264.97000000000003</v>
      </c>
      <c r="F7">
        <v>264.63</v>
      </c>
      <c r="G7">
        <v>187.91</v>
      </c>
      <c r="H7">
        <v>77.19</v>
      </c>
      <c r="M7" s="8" t="s">
        <v>6</v>
      </c>
      <c r="N7">
        <f t="shared" si="1"/>
        <v>9.0000000000003411E-2</v>
      </c>
      <c r="O7">
        <f t="shared" si="2"/>
        <v>0.19999999999998863</v>
      </c>
      <c r="P7">
        <f t="shared" si="3"/>
        <v>0.38999999999998636</v>
      </c>
      <c r="Q7">
        <f t="shared" si="4"/>
        <v>0.34000000000003183</v>
      </c>
      <c r="R7">
        <f t="shared" si="5"/>
        <v>0.39999999999997726</v>
      </c>
      <c r="S7">
        <f t="shared" si="6"/>
        <v>0.77000000000001023</v>
      </c>
      <c r="T7">
        <f t="shared" si="7"/>
        <v>0.20000000000000284</v>
      </c>
    </row>
    <row r="8" spans="1:20" x14ac:dyDescent="0.2">
      <c r="A8" s="3" t="s">
        <v>7</v>
      </c>
      <c r="B8" s="1">
        <v>213.67</v>
      </c>
      <c r="C8" s="1">
        <v>242.88</v>
      </c>
      <c r="D8" s="1">
        <v>249.34</v>
      </c>
      <c r="E8" s="1">
        <v>266.32</v>
      </c>
      <c r="F8" s="1">
        <v>267.16000000000003</v>
      </c>
      <c r="G8" s="1">
        <v>183.78</v>
      </c>
      <c r="H8" s="1">
        <v>70.959999999999994</v>
      </c>
      <c r="M8" s="9" t="s">
        <v>7</v>
      </c>
      <c r="N8">
        <f t="shared" si="1"/>
        <v>8.9999999999974989E-2</v>
      </c>
      <c r="O8">
        <f t="shared" si="2"/>
        <v>0.78999999999999204</v>
      </c>
      <c r="P8">
        <f t="shared" si="3"/>
        <v>0.61000000000001364</v>
      </c>
      <c r="Q8">
        <f t="shared" si="4"/>
        <v>0.20999999999997954</v>
      </c>
      <c r="R8">
        <f t="shared" si="5"/>
        <v>1.5500000000000114</v>
      </c>
      <c r="S8">
        <f t="shared" si="6"/>
        <v>0.36000000000001364</v>
      </c>
      <c r="T8">
        <f t="shared" si="7"/>
        <v>9.9999999999909051E-3</v>
      </c>
    </row>
    <row r="9" spans="1:20" x14ac:dyDescent="0.2">
      <c r="A9" s="2" t="s">
        <v>8</v>
      </c>
      <c r="B9">
        <v>226.45</v>
      </c>
      <c r="C9">
        <v>240.88</v>
      </c>
      <c r="D9">
        <v>254.36</v>
      </c>
      <c r="E9">
        <v>271.48</v>
      </c>
      <c r="F9">
        <v>267.17</v>
      </c>
      <c r="G9">
        <v>184.98</v>
      </c>
      <c r="H9">
        <v>87.69</v>
      </c>
      <c r="M9" s="8" t="s">
        <v>8</v>
      </c>
      <c r="N9">
        <f t="shared" si="1"/>
        <v>0.45999999999997954</v>
      </c>
      <c r="O9">
        <f t="shared" si="2"/>
        <v>1.3299999999999841</v>
      </c>
      <c r="P9">
        <f t="shared" si="3"/>
        <v>0.87000000000000455</v>
      </c>
      <c r="Q9">
        <f t="shared" si="4"/>
        <v>0.56000000000000227</v>
      </c>
      <c r="R9">
        <f t="shared" si="5"/>
        <v>1.1999999999999886</v>
      </c>
      <c r="S9">
        <f t="shared" si="6"/>
        <v>0.18999999999999773</v>
      </c>
      <c r="T9">
        <f t="shared" si="7"/>
        <v>0.14999999999999147</v>
      </c>
    </row>
    <row r="10" spans="1:20" x14ac:dyDescent="0.2">
      <c r="A10" s="2" t="s">
        <v>9</v>
      </c>
      <c r="B10">
        <v>219.49</v>
      </c>
      <c r="C10">
        <v>242.54</v>
      </c>
      <c r="D10">
        <v>255.67</v>
      </c>
      <c r="E10">
        <v>269.64999999999998</v>
      </c>
      <c r="F10">
        <v>264.08</v>
      </c>
      <c r="G10">
        <v>186.5</v>
      </c>
      <c r="H10">
        <v>82.55</v>
      </c>
      <c r="M10" s="8" t="s">
        <v>9</v>
      </c>
      <c r="N10">
        <f t="shared" si="1"/>
        <v>1.2600000000000193</v>
      </c>
      <c r="O10">
        <f t="shared" si="2"/>
        <v>1.1099999999999852</v>
      </c>
      <c r="P10">
        <f t="shared" si="3"/>
        <v>1.999999999998181E-2</v>
      </c>
      <c r="Q10">
        <f t="shared" si="4"/>
        <v>2.9999999999972715E-2</v>
      </c>
      <c r="R10">
        <f t="shared" si="5"/>
        <v>1.5199999999999818</v>
      </c>
      <c r="S10">
        <f t="shared" si="6"/>
        <v>2.0000000000010232E-2</v>
      </c>
      <c r="T10">
        <f t="shared" si="7"/>
        <v>0.48999999999999488</v>
      </c>
    </row>
    <row r="11" spans="1:20" x14ac:dyDescent="0.2">
      <c r="A11" s="2" t="s">
        <v>10</v>
      </c>
      <c r="B11">
        <v>218.22</v>
      </c>
      <c r="C11">
        <v>245.32</v>
      </c>
      <c r="D11">
        <v>255.29</v>
      </c>
      <c r="E11">
        <v>269.86</v>
      </c>
      <c r="F11">
        <v>265.2</v>
      </c>
      <c r="G11">
        <v>190.8</v>
      </c>
      <c r="H11">
        <v>75.48</v>
      </c>
      <c r="M11" s="8" t="s">
        <v>10</v>
      </c>
      <c r="N11">
        <f t="shared" si="1"/>
        <v>1.1699999999999875</v>
      </c>
      <c r="O11">
        <f t="shared" si="2"/>
        <v>1.1299999999999955</v>
      </c>
      <c r="P11">
        <f t="shared" si="3"/>
        <v>1.3599999999999852</v>
      </c>
      <c r="Q11">
        <f t="shared" si="4"/>
        <v>1.8500000000000227</v>
      </c>
      <c r="R11">
        <f t="shared" si="5"/>
        <v>1.0299999999999727</v>
      </c>
      <c r="S11">
        <f t="shared" si="6"/>
        <v>0.43000000000000682</v>
      </c>
      <c r="T11">
        <f t="shared" si="7"/>
        <v>0.21999999999999886</v>
      </c>
    </row>
    <row r="12" spans="1:20" x14ac:dyDescent="0.2">
      <c r="A12" s="2" t="s">
        <v>11</v>
      </c>
      <c r="B12">
        <v>234.52</v>
      </c>
      <c r="C12">
        <v>247.84</v>
      </c>
      <c r="D12">
        <v>256.56</v>
      </c>
      <c r="E12">
        <v>261.24</v>
      </c>
      <c r="F12">
        <v>270.2</v>
      </c>
      <c r="G12">
        <v>182.75</v>
      </c>
      <c r="H12">
        <v>74.819999999999993</v>
      </c>
      <c r="M12" s="8" t="s">
        <v>11</v>
      </c>
      <c r="N12">
        <f t="shared" si="1"/>
        <v>0.20000000000001705</v>
      </c>
      <c r="O12">
        <f t="shared" si="2"/>
        <v>7.5500000000000114</v>
      </c>
      <c r="P12">
        <f>D12-D27</f>
        <v>0.37999999999999545</v>
      </c>
      <c r="Q12">
        <f t="shared" si="4"/>
        <v>0.91000000000002501</v>
      </c>
      <c r="R12">
        <f t="shared" si="5"/>
        <v>3.5799999999999841</v>
      </c>
      <c r="S12">
        <f t="shared" si="6"/>
        <v>0.19999999999998863</v>
      </c>
      <c r="T12">
        <f t="shared" si="7"/>
        <v>0.21999999999999886</v>
      </c>
    </row>
    <row r="13" spans="1:20" x14ac:dyDescent="0.2">
      <c r="A13" s="2" t="s">
        <v>12</v>
      </c>
      <c r="B13">
        <v>226.58</v>
      </c>
      <c r="C13">
        <v>244.27</v>
      </c>
      <c r="D13">
        <v>248.84</v>
      </c>
      <c r="E13">
        <v>262.85000000000002</v>
      </c>
      <c r="F13">
        <v>267.82</v>
      </c>
      <c r="G13">
        <v>187.17</v>
      </c>
      <c r="H13">
        <v>76.989999999999995</v>
      </c>
      <c r="M13" s="8" t="s">
        <v>12</v>
      </c>
      <c r="N13">
        <f t="shared" si="1"/>
        <v>1.6100000000000136</v>
      </c>
      <c r="O13">
        <f t="shared" si="2"/>
        <v>0.99000000000000909</v>
      </c>
      <c r="P13">
        <f t="shared" si="3"/>
        <v>3.0000000000001137E-2</v>
      </c>
      <c r="Q13">
        <f t="shared" si="4"/>
        <v>0.30000000000001137</v>
      </c>
      <c r="R13">
        <f>F13-F28</f>
        <v>4.2699999999999818</v>
      </c>
      <c r="S13">
        <f t="shared" si="6"/>
        <v>1.999999999998181E-2</v>
      </c>
      <c r="T13">
        <f t="shared" si="7"/>
        <v>0.47999999999998977</v>
      </c>
    </row>
    <row r="14" spans="1:20" x14ac:dyDescent="0.2">
      <c r="A14" s="2" t="s">
        <v>13</v>
      </c>
      <c r="B14">
        <v>213.87</v>
      </c>
      <c r="C14">
        <v>243.1</v>
      </c>
      <c r="D14">
        <v>248.09</v>
      </c>
      <c r="E14">
        <v>263.77</v>
      </c>
      <c r="F14">
        <v>266.81</v>
      </c>
      <c r="G14">
        <v>183.42</v>
      </c>
      <c r="H14">
        <v>70.75</v>
      </c>
      <c r="M14" s="9" t="s">
        <v>13</v>
      </c>
      <c r="N14">
        <f t="shared" si="1"/>
        <v>-9.9999999999909051E-3</v>
      </c>
      <c r="O14">
        <f t="shared" si="2"/>
        <v>1.1800000000000068</v>
      </c>
      <c r="P14">
        <f t="shared" si="3"/>
        <v>0.84000000000000341</v>
      </c>
      <c r="Q14">
        <f t="shared" si="4"/>
        <v>1.339999999999975</v>
      </c>
      <c r="R14">
        <f t="shared" si="5"/>
        <v>1.0500000000000114</v>
      </c>
      <c r="S14">
        <f t="shared" si="6"/>
        <v>0.82999999999998408</v>
      </c>
      <c r="T14">
        <f t="shared" si="7"/>
        <v>6.0000000000002274E-2</v>
      </c>
    </row>
    <row r="15" spans="1:20" ht="17" thickBot="1" x14ac:dyDescent="0.25"/>
    <row r="16" spans="1:20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224.15</v>
      </c>
      <c r="C18">
        <v>239.4</v>
      </c>
      <c r="D18">
        <v>253.11</v>
      </c>
      <c r="E18">
        <v>270.81</v>
      </c>
      <c r="F18">
        <v>264.87</v>
      </c>
      <c r="G18">
        <v>184.98</v>
      </c>
      <c r="H18">
        <v>87.69</v>
      </c>
      <c r="I18">
        <v>0.06</v>
      </c>
    </row>
    <row r="19" spans="1:9" x14ac:dyDescent="0.2">
      <c r="A19" s="2" t="s">
        <v>3</v>
      </c>
      <c r="B19">
        <v>217.75</v>
      </c>
      <c r="C19">
        <v>241.78</v>
      </c>
      <c r="D19">
        <v>256.27999999999997</v>
      </c>
      <c r="E19">
        <v>268.51</v>
      </c>
      <c r="F19">
        <v>261.86</v>
      </c>
      <c r="G19">
        <v>186.48</v>
      </c>
      <c r="H19">
        <v>82.55</v>
      </c>
      <c r="I19">
        <v>0.11</v>
      </c>
    </row>
    <row r="20" spans="1:9" x14ac:dyDescent="0.2">
      <c r="A20" s="2" t="s">
        <v>4</v>
      </c>
      <c r="B20">
        <v>218.05</v>
      </c>
      <c r="C20">
        <v>241.13</v>
      </c>
      <c r="D20">
        <v>255.31</v>
      </c>
      <c r="E20">
        <v>269.87</v>
      </c>
      <c r="F20">
        <v>266.05</v>
      </c>
      <c r="G20">
        <v>190.79</v>
      </c>
      <c r="H20">
        <v>75.48</v>
      </c>
      <c r="I20">
        <v>0.15</v>
      </c>
    </row>
    <row r="21" spans="1:9" x14ac:dyDescent="0.2">
      <c r="A21" s="2" t="s">
        <v>5</v>
      </c>
      <c r="B21">
        <v>234.77</v>
      </c>
      <c r="C21">
        <v>248.5</v>
      </c>
      <c r="D21">
        <v>253.73</v>
      </c>
      <c r="E21">
        <v>260.49</v>
      </c>
      <c r="F21">
        <v>266.91000000000003</v>
      </c>
      <c r="G21">
        <v>182.74</v>
      </c>
      <c r="H21">
        <v>74.819999999999993</v>
      </c>
      <c r="I21">
        <v>0.13</v>
      </c>
    </row>
    <row r="22" spans="1:9" x14ac:dyDescent="0.2">
      <c r="A22" s="2" t="s">
        <v>6</v>
      </c>
      <c r="B22">
        <v>225.57</v>
      </c>
      <c r="C22">
        <v>245.08</v>
      </c>
      <c r="D22">
        <v>249.18</v>
      </c>
      <c r="E22">
        <v>264.63</v>
      </c>
      <c r="F22">
        <v>264.23</v>
      </c>
      <c r="G22">
        <v>187.14</v>
      </c>
      <c r="H22">
        <v>76.989999999999995</v>
      </c>
      <c r="I22">
        <v>0.12</v>
      </c>
    </row>
    <row r="23" spans="1:9" x14ac:dyDescent="0.2">
      <c r="A23" s="3" t="s">
        <v>7</v>
      </c>
      <c r="B23" s="1">
        <v>213.58</v>
      </c>
      <c r="C23" s="1">
        <v>242.09</v>
      </c>
      <c r="D23" s="1">
        <v>248.73</v>
      </c>
      <c r="E23" s="1">
        <v>266.11</v>
      </c>
      <c r="F23" s="1">
        <v>265.61</v>
      </c>
      <c r="G23" s="1">
        <v>183.42</v>
      </c>
      <c r="H23" s="1">
        <v>70.95</v>
      </c>
      <c r="I23" s="1">
        <v>0.25</v>
      </c>
    </row>
    <row r="24" spans="1:9" x14ac:dyDescent="0.2">
      <c r="A24" s="2" t="s">
        <v>8</v>
      </c>
      <c r="B24">
        <v>225.99</v>
      </c>
      <c r="C24">
        <v>239.55</v>
      </c>
      <c r="D24">
        <v>253.49</v>
      </c>
      <c r="E24">
        <v>270.92</v>
      </c>
      <c r="F24">
        <v>265.97000000000003</v>
      </c>
      <c r="G24">
        <v>184.79</v>
      </c>
      <c r="H24">
        <v>87.54</v>
      </c>
      <c r="I24">
        <v>0.18</v>
      </c>
    </row>
    <row r="25" spans="1:9" x14ac:dyDescent="0.2">
      <c r="A25" s="2" t="s">
        <v>9</v>
      </c>
      <c r="B25">
        <v>218.23</v>
      </c>
      <c r="C25">
        <v>241.43</v>
      </c>
      <c r="D25">
        <v>255.65</v>
      </c>
      <c r="E25">
        <v>269.62</v>
      </c>
      <c r="F25">
        <v>262.56</v>
      </c>
      <c r="G25">
        <v>186.48</v>
      </c>
      <c r="H25">
        <v>82.06</v>
      </c>
      <c r="I25">
        <v>0.16</v>
      </c>
    </row>
    <row r="26" spans="1:9" x14ac:dyDescent="0.2">
      <c r="A26" s="2" t="s">
        <v>10</v>
      </c>
      <c r="B26">
        <v>217.05</v>
      </c>
      <c r="C26">
        <v>244.19</v>
      </c>
      <c r="D26">
        <v>253.93</v>
      </c>
      <c r="E26">
        <v>268.01</v>
      </c>
      <c r="F26">
        <v>264.17</v>
      </c>
      <c r="G26">
        <v>190.37</v>
      </c>
      <c r="H26">
        <v>75.260000000000005</v>
      </c>
      <c r="I26">
        <v>0.14000000000000001</v>
      </c>
    </row>
    <row r="27" spans="1:9" x14ac:dyDescent="0.2">
      <c r="A27" s="2" t="s">
        <v>11</v>
      </c>
      <c r="B27">
        <v>234.32</v>
      </c>
      <c r="C27">
        <v>240.29</v>
      </c>
      <c r="D27">
        <v>256.18</v>
      </c>
      <c r="E27">
        <v>260.33</v>
      </c>
      <c r="F27">
        <v>266.62</v>
      </c>
      <c r="G27">
        <v>182.55</v>
      </c>
      <c r="H27">
        <v>74.599999999999994</v>
      </c>
      <c r="I27">
        <v>0.52</v>
      </c>
    </row>
    <row r="28" spans="1:9" x14ac:dyDescent="0.2">
      <c r="A28" s="2" t="s">
        <v>12</v>
      </c>
      <c r="B28">
        <v>224.97</v>
      </c>
      <c r="C28">
        <v>243.28</v>
      </c>
      <c r="D28">
        <v>248.81</v>
      </c>
      <c r="E28">
        <v>262.55</v>
      </c>
      <c r="F28">
        <v>263.55</v>
      </c>
      <c r="G28">
        <v>187.15</v>
      </c>
      <c r="H28">
        <v>76.510000000000005</v>
      </c>
      <c r="I28">
        <v>0.08</v>
      </c>
    </row>
    <row r="29" spans="1:9" x14ac:dyDescent="0.2">
      <c r="A29" s="2" t="s">
        <v>13</v>
      </c>
      <c r="B29">
        <v>213.88</v>
      </c>
      <c r="C29">
        <v>241.92</v>
      </c>
      <c r="D29">
        <v>247.25</v>
      </c>
      <c r="E29">
        <v>262.43</v>
      </c>
      <c r="F29">
        <v>265.76</v>
      </c>
      <c r="G29">
        <v>182.59</v>
      </c>
      <c r="H29">
        <v>70.69</v>
      </c>
      <c r="I29">
        <v>0.36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64B2-2882-FB4F-B8EB-1AE537787C42}">
  <dimension ref="A1:T29"/>
  <sheetViews>
    <sheetView zoomScale="75" workbookViewId="0">
      <selection activeCell="O33" sqref="O33"/>
    </sheetView>
  </sheetViews>
  <sheetFormatPr baseColWidth="10" defaultRowHeight="16" x14ac:dyDescent="0.2"/>
  <sheetData>
    <row r="1" spans="1:20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  <c r="M1" s="13" t="s">
        <v>16</v>
      </c>
      <c r="N1" s="13"/>
      <c r="O1" s="13"/>
      <c r="P1" s="13"/>
      <c r="Q1" s="13"/>
      <c r="R1" s="13"/>
      <c r="S1" s="13"/>
      <c r="T1" s="13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227.02</v>
      </c>
      <c r="C3">
        <v>242.72</v>
      </c>
      <c r="D3">
        <v>256.13</v>
      </c>
      <c r="E3">
        <v>272.16000000000003</v>
      </c>
      <c r="F3">
        <v>267.79000000000002</v>
      </c>
      <c r="G3">
        <v>184.76</v>
      </c>
      <c r="H3">
        <v>87.52</v>
      </c>
      <c r="M3" s="8" t="s">
        <v>2</v>
      </c>
      <c r="N3">
        <f>B3-B18</f>
        <v>0.88000000000002387</v>
      </c>
      <c r="O3">
        <f t="shared" ref="O3:T14" si="0">C3-C18</f>
        <v>2.0600000000000023</v>
      </c>
      <c r="P3">
        <f t="shared" si="0"/>
        <v>1.999999999998181E-2</v>
      </c>
      <c r="Q3">
        <f t="shared" si="0"/>
        <v>0.57000000000005002</v>
      </c>
      <c r="R3">
        <f t="shared" si="0"/>
        <v>1.25</v>
      </c>
      <c r="S3">
        <f t="shared" si="0"/>
        <v>0.56000000000000227</v>
      </c>
      <c r="T3">
        <f t="shared" si="0"/>
        <v>0.20999999999999375</v>
      </c>
    </row>
    <row r="4" spans="1:20" x14ac:dyDescent="0.2">
      <c r="A4" s="2" t="s">
        <v>3</v>
      </c>
      <c r="B4">
        <v>222.79</v>
      </c>
      <c r="C4">
        <v>244.5</v>
      </c>
      <c r="D4">
        <v>255.68</v>
      </c>
      <c r="E4">
        <v>269.58</v>
      </c>
      <c r="F4">
        <v>265.45</v>
      </c>
      <c r="G4">
        <v>186.45</v>
      </c>
      <c r="H4">
        <v>82.05</v>
      </c>
      <c r="M4" s="8" t="s">
        <v>3</v>
      </c>
      <c r="N4">
        <f t="shared" ref="N4:N13" si="1">B4-B19</f>
        <v>3.1999999999999886</v>
      </c>
      <c r="O4">
        <f>C4-C19</f>
        <v>0.25999999999999091</v>
      </c>
      <c r="P4">
        <f t="shared" si="0"/>
        <v>8.0000000000012506E-2</v>
      </c>
      <c r="Q4">
        <f t="shared" si="0"/>
        <v>0.27999999999997272</v>
      </c>
      <c r="R4">
        <f t="shared" si="0"/>
        <v>0.33999999999997499</v>
      </c>
      <c r="S4">
        <f t="shared" si="0"/>
        <v>1.1999999999999886</v>
      </c>
      <c r="T4">
        <f t="shared" si="0"/>
        <v>0.34000000000000341</v>
      </c>
    </row>
    <row r="5" spans="1:20" x14ac:dyDescent="0.2">
      <c r="A5" s="2" t="s">
        <v>4</v>
      </c>
      <c r="B5">
        <v>218.51</v>
      </c>
      <c r="C5">
        <v>246.35</v>
      </c>
      <c r="D5">
        <v>256.37</v>
      </c>
      <c r="E5">
        <v>269.86</v>
      </c>
      <c r="F5">
        <v>266.27</v>
      </c>
      <c r="G5">
        <v>187.19</v>
      </c>
      <c r="H5">
        <v>75.25</v>
      </c>
      <c r="M5" s="8" t="s">
        <v>4</v>
      </c>
      <c r="N5">
        <f t="shared" si="1"/>
        <v>-1.0000000000019327E-2</v>
      </c>
      <c r="O5">
        <f t="shared" si="0"/>
        <v>3.4399999999999977</v>
      </c>
      <c r="P5">
        <f>D5-D20</f>
        <v>-0.93999999999999773</v>
      </c>
      <c r="Q5">
        <f t="shared" si="0"/>
        <v>0.31000000000000227</v>
      </c>
      <c r="R5">
        <f t="shared" si="0"/>
        <v>0.95999999999997954</v>
      </c>
      <c r="S5">
        <f t="shared" si="0"/>
        <v>0.34000000000000341</v>
      </c>
      <c r="T5">
        <f t="shared" si="0"/>
        <v>0.31000000000000227</v>
      </c>
    </row>
    <row r="6" spans="1:20" x14ac:dyDescent="0.2">
      <c r="A6" s="2" t="s">
        <v>5</v>
      </c>
      <c r="B6">
        <v>234.57</v>
      </c>
      <c r="C6">
        <v>247.46</v>
      </c>
      <c r="D6">
        <v>255.89</v>
      </c>
      <c r="E6">
        <v>260.94</v>
      </c>
      <c r="F6">
        <v>271.5</v>
      </c>
      <c r="G6">
        <v>182.54</v>
      </c>
      <c r="H6">
        <v>74.599999999999994</v>
      </c>
      <c r="M6" s="8" t="s">
        <v>5</v>
      </c>
      <c r="N6">
        <f t="shared" si="1"/>
        <v>1.4799999999999898</v>
      </c>
      <c r="O6">
        <f t="shared" si="0"/>
        <v>0.64000000000001478</v>
      </c>
      <c r="P6">
        <f t="shared" si="0"/>
        <v>9.9999999999909051E-3</v>
      </c>
      <c r="Q6">
        <f t="shared" si="0"/>
        <v>0.29000000000002046</v>
      </c>
      <c r="R6">
        <f t="shared" si="0"/>
        <v>1.1700000000000159</v>
      </c>
      <c r="S6">
        <f>G6-G21</f>
        <v>2.1399999999999864</v>
      </c>
      <c r="T6">
        <f t="shared" si="0"/>
        <v>0.3399999999999892</v>
      </c>
    </row>
    <row r="7" spans="1:20" x14ac:dyDescent="0.2">
      <c r="A7" s="2" t="s">
        <v>6</v>
      </c>
      <c r="B7">
        <v>227.7</v>
      </c>
      <c r="C7">
        <v>246.25</v>
      </c>
      <c r="D7">
        <v>251.69</v>
      </c>
      <c r="E7">
        <v>256.87</v>
      </c>
      <c r="F7">
        <v>267.43</v>
      </c>
      <c r="G7">
        <v>187.17</v>
      </c>
      <c r="H7">
        <v>76.5</v>
      </c>
      <c r="M7" s="8" t="s">
        <v>6</v>
      </c>
      <c r="N7">
        <f t="shared" si="1"/>
        <v>1.999999999998181E-2</v>
      </c>
      <c r="O7">
        <f t="shared" si="0"/>
        <v>0.46000000000000796</v>
      </c>
      <c r="P7">
        <f t="shared" si="0"/>
        <v>0.71000000000000796</v>
      </c>
      <c r="Q7">
        <f t="shared" si="0"/>
        <v>0.64999999999997726</v>
      </c>
      <c r="R7">
        <f>F7-F22</f>
        <v>0.87999999999999545</v>
      </c>
      <c r="S7">
        <f>G7-G22</f>
        <v>9.9999999999994316E-2</v>
      </c>
      <c r="T7">
        <f t="shared" si="0"/>
        <v>0.32999999999999829</v>
      </c>
    </row>
    <row r="8" spans="1:20" x14ac:dyDescent="0.2">
      <c r="A8" s="3" t="s">
        <v>7</v>
      </c>
      <c r="B8" s="1">
        <v>213.88</v>
      </c>
      <c r="C8" s="1">
        <v>243.66</v>
      </c>
      <c r="D8" s="1">
        <v>254.18</v>
      </c>
      <c r="E8" s="1">
        <v>266.26</v>
      </c>
      <c r="F8" s="1">
        <v>267.55</v>
      </c>
      <c r="G8" s="1">
        <v>182.56</v>
      </c>
      <c r="H8" s="1">
        <v>70.67</v>
      </c>
      <c r="M8" s="9" t="s">
        <v>7</v>
      </c>
      <c r="N8">
        <f t="shared" si="1"/>
        <v>7.9999999999984084E-2</v>
      </c>
      <c r="O8">
        <f t="shared" si="0"/>
        <v>0.63999999999998636</v>
      </c>
      <c r="P8">
        <f t="shared" si="0"/>
        <v>0.65000000000000568</v>
      </c>
      <c r="Q8">
        <f t="shared" si="0"/>
        <v>0.64999999999997726</v>
      </c>
      <c r="R8">
        <f t="shared" si="0"/>
        <v>1.2599999999999909</v>
      </c>
      <c r="S8">
        <f t="shared" si="0"/>
        <v>2.8000000000000114</v>
      </c>
      <c r="T8">
        <f t="shared" si="0"/>
        <v>0.25</v>
      </c>
    </row>
    <row r="9" spans="1:20" x14ac:dyDescent="0.2">
      <c r="A9" s="2" t="s">
        <v>8</v>
      </c>
      <c r="B9">
        <v>225.75</v>
      </c>
      <c r="C9">
        <v>240.57</v>
      </c>
      <c r="D9">
        <v>256.10000000000002</v>
      </c>
      <c r="E9">
        <v>271.19</v>
      </c>
      <c r="F9">
        <v>269.10000000000002</v>
      </c>
      <c r="G9">
        <v>184.21</v>
      </c>
      <c r="H9">
        <v>87.31</v>
      </c>
      <c r="M9" s="8" t="s">
        <v>8</v>
      </c>
      <c r="N9">
        <f t="shared" si="1"/>
        <v>1.7199999999999989</v>
      </c>
      <c r="O9">
        <f t="shared" si="0"/>
        <v>2.3100000000000023</v>
      </c>
      <c r="P9">
        <f t="shared" si="0"/>
        <v>0.69000000000002615</v>
      </c>
      <c r="Q9">
        <f t="shared" si="0"/>
        <v>0.17000000000001592</v>
      </c>
      <c r="R9">
        <f t="shared" si="0"/>
        <v>1.6700000000000159</v>
      </c>
      <c r="S9">
        <f t="shared" si="0"/>
        <v>0.43000000000000682</v>
      </c>
      <c r="T9">
        <f t="shared" si="0"/>
        <v>0.28000000000000114</v>
      </c>
    </row>
    <row r="10" spans="1:20" x14ac:dyDescent="0.2">
      <c r="A10" s="2" t="s">
        <v>9</v>
      </c>
      <c r="B10">
        <v>222.37</v>
      </c>
      <c r="C10">
        <v>244.24</v>
      </c>
      <c r="D10">
        <v>255.58</v>
      </c>
      <c r="E10">
        <v>269.17</v>
      </c>
      <c r="F10">
        <v>267.55</v>
      </c>
      <c r="G10">
        <v>188.8</v>
      </c>
      <c r="H10">
        <v>81.709999999999994</v>
      </c>
      <c r="M10" s="8" t="s">
        <v>9</v>
      </c>
      <c r="N10">
        <f t="shared" si="1"/>
        <v>2.0699999999999932</v>
      </c>
      <c r="O10">
        <f t="shared" si="0"/>
        <v>0.83000000000001251</v>
      </c>
      <c r="P10">
        <f>D10-D25</f>
        <v>1.0000000000019327E-2</v>
      </c>
      <c r="Q10">
        <f t="shared" si="0"/>
        <v>-9.9999999999909051E-3</v>
      </c>
      <c r="R10">
        <f t="shared" si="0"/>
        <v>1.9900000000000091</v>
      </c>
      <c r="S10">
        <f t="shared" si="0"/>
        <v>9.0000000000003411E-2</v>
      </c>
      <c r="T10">
        <f t="shared" si="0"/>
        <v>0.78999999999999204</v>
      </c>
    </row>
    <row r="11" spans="1:20" x14ac:dyDescent="0.2">
      <c r="A11" s="2" t="s">
        <v>10</v>
      </c>
      <c r="B11">
        <v>218.51</v>
      </c>
      <c r="C11">
        <v>245.09</v>
      </c>
      <c r="D11">
        <v>257.35000000000002</v>
      </c>
      <c r="E11">
        <v>269.99</v>
      </c>
      <c r="F11">
        <v>268.92</v>
      </c>
      <c r="G11">
        <v>186.84</v>
      </c>
      <c r="H11">
        <v>74.94</v>
      </c>
      <c r="M11" s="8" t="s">
        <v>10</v>
      </c>
      <c r="N11">
        <f t="shared" si="1"/>
        <v>1.8199999999999932</v>
      </c>
      <c r="O11">
        <f t="shared" si="0"/>
        <v>1.460000000000008</v>
      </c>
      <c r="P11">
        <f t="shared" si="0"/>
        <v>1.2600000000000477</v>
      </c>
      <c r="Q11">
        <f t="shared" si="0"/>
        <v>0.36000000000001364</v>
      </c>
      <c r="R11">
        <f t="shared" si="0"/>
        <v>2.5099999999999909</v>
      </c>
      <c r="S11">
        <f t="shared" si="0"/>
        <v>1.3400000000000034</v>
      </c>
      <c r="T11">
        <f t="shared" si="0"/>
        <v>0.43999999999999773</v>
      </c>
    </row>
    <row r="12" spans="1:20" x14ac:dyDescent="0.2">
      <c r="A12" s="2" t="s">
        <v>11</v>
      </c>
      <c r="B12">
        <v>233.15</v>
      </c>
      <c r="C12">
        <v>246.04</v>
      </c>
      <c r="D12">
        <v>255.86</v>
      </c>
      <c r="E12">
        <v>262.10000000000002</v>
      </c>
      <c r="F12">
        <v>271.99</v>
      </c>
      <c r="G12">
        <v>180.4</v>
      </c>
      <c r="H12">
        <v>74.260000000000005</v>
      </c>
      <c r="M12" s="8" t="s">
        <v>11</v>
      </c>
      <c r="N12">
        <f t="shared" si="1"/>
        <v>1.0000000000019327E-2</v>
      </c>
      <c r="O12">
        <f t="shared" si="0"/>
        <v>0.94999999999998863</v>
      </c>
      <c r="P12">
        <f t="shared" si="0"/>
        <v>0.3200000000000216</v>
      </c>
      <c r="Q12">
        <f t="shared" si="0"/>
        <v>3.0600000000000023</v>
      </c>
      <c r="R12">
        <f>F12-F27</f>
        <v>5.1500000000000341</v>
      </c>
      <c r="S12">
        <f>G12-G27</f>
        <v>0</v>
      </c>
      <c r="T12">
        <f t="shared" si="0"/>
        <v>0.4100000000000108</v>
      </c>
    </row>
    <row r="13" spans="1:20" x14ac:dyDescent="0.2">
      <c r="A13" s="2" t="s">
        <v>12</v>
      </c>
      <c r="B13">
        <v>226.1</v>
      </c>
      <c r="C13">
        <v>243.92</v>
      </c>
      <c r="D13">
        <v>249.95</v>
      </c>
      <c r="E13">
        <v>258.39</v>
      </c>
      <c r="F13">
        <v>268.04000000000002</v>
      </c>
      <c r="G13">
        <v>187.06</v>
      </c>
      <c r="H13">
        <v>76.17</v>
      </c>
      <c r="M13" s="8" t="s">
        <v>12</v>
      </c>
      <c r="N13">
        <f t="shared" si="1"/>
        <v>1.1599999999999966</v>
      </c>
      <c r="O13">
        <f t="shared" si="0"/>
        <v>0.93999999999999773</v>
      </c>
      <c r="P13">
        <f t="shared" si="0"/>
        <v>0.69999999999998863</v>
      </c>
      <c r="Q13">
        <f t="shared" si="0"/>
        <v>0.16999999999995907</v>
      </c>
      <c r="R13">
        <f t="shared" si="0"/>
        <v>4.7200000000000273</v>
      </c>
      <c r="S13">
        <f>G13-G28</f>
        <v>0</v>
      </c>
      <c r="T13">
        <f t="shared" si="0"/>
        <v>0.32999999999999829</v>
      </c>
    </row>
    <row r="14" spans="1:20" x14ac:dyDescent="0.2">
      <c r="A14" s="2" t="s">
        <v>13</v>
      </c>
      <c r="B14">
        <v>213.28</v>
      </c>
      <c r="C14">
        <v>242.79</v>
      </c>
      <c r="D14">
        <v>253.24</v>
      </c>
      <c r="E14">
        <v>266.3</v>
      </c>
      <c r="F14">
        <v>265.49</v>
      </c>
      <c r="G14">
        <v>179.77</v>
      </c>
      <c r="H14">
        <v>70.42</v>
      </c>
      <c r="M14" s="9" t="s">
        <v>13</v>
      </c>
      <c r="N14">
        <f>B14-B29</f>
        <v>-0.18999999999999773</v>
      </c>
      <c r="O14">
        <f t="shared" si="0"/>
        <v>1.8599999999999852</v>
      </c>
      <c r="P14">
        <f t="shared" si="0"/>
        <v>1.7800000000000011</v>
      </c>
      <c r="Q14">
        <f t="shared" si="0"/>
        <v>1.3199999999999932</v>
      </c>
      <c r="R14">
        <f t="shared" si="0"/>
        <v>1.3100000000000023</v>
      </c>
      <c r="S14">
        <f>G14-G29</f>
        <v>0.24000000000000909</v>
      </c>
      <c r="T14">
        <f>H14-H29</f>
        <v>0.57000000000000739</v>
      </c>
    </row>
    <row r="15" spans="1:20" ht="17" thickBot="1" x14ac:dyDescent="0.25"/>
    <row r="16" spans="1:20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226.14</v>
      </c>
      <c r="C18">
        <v>240.66</v>
      </c>
      <c r="D18">
        <v>256.11</v>
      </c>
      <c r="E18">
        <v>271.58999999999997</v>
      </c>
      <c r="F18">
        <v>266.54000000000002</v>
      </c>
      <c r="G18">
        <v>184.2</v>
      </c>
      <c r="H18">
        <v>87.31</v>
      </c>
      <c r="I18">
        <v>0.12</v>
      </c>
    </row>
    <row r="19" spans="1:9" x14ac:dyDescent="0.2">
      <c r="A19" s="2" t="s">
        <v>3</v>
      </c>
      <c r="B19">
        <v>219.59</v>
      </c>
      <c r="C19">
        <v>244.24</v>
      </c>
      <c r="D19">
        <v>255.6</v>
      </c>
      <c r="E19">
        <v>269.3</v>
      </c>
      <c r="F19">
        <v>265.11</v>
      </c>
      <c r="G19">
        <v>185.25</v>
      </c>
      <c r="H19">
        <v>81.709999999999994</v>
      </c>
      <c r="I19">
        <v>0.2</v>
      </c>
    </row>
    <row r="20" spans="1:9" x14ac:dyDescent="0.2">
      <c r="A20" s="2" t="s">
        <v>4</v>
      </c>
      <c r="B20">
        <v>218.52</v>
      </c>
      <c r="C20">
        <v>242.91</v>
      </c>
      <c r="D20">
        <v>257.31</v>
      </c>
      <c r="E20">
        <v>269.55</v>
      </c>
      <c r="F20">
        <v>265.31</v>
      </c>
      <c r="G20">
        <v>186.85</v>
      </c>
      <c r="H20">
        <v>74.94</v>
      </c>
      <c r="I20">
        <v>0.21</v>
      </c>
    </row>
    <row r="21" spans="1:9" x14ac:dyDescent="0.2">
      <c r="A21" s="2" t="s">
        <v>5</v>
      </c>
      <c r="B21">
        <v>233.09</v>
      </c>
      <c r="C21">
        <v>246.82</v>
      </c>
      <c r="D21">
        <v>255.88</v>
      </c>
      <c r="E21">
        <v>260.64999999999998</v>
      </c>
      <c r="F21">
        <v>270.33</v>
      </c>
      <c r="G21">
        <v>180.4</v>
      </c>
      <c r="H21">
        <v>74.260000000000005</v>
      </c>
      <c r="I21">
        <v>0.14000000000000001</v>
      </c>
    </row>
    <row r="22" spans="1:9" x14ac:dyDescent="0.2">
      <c r="A22" s="2" t="s">
        <v>6</v>
      </c>
      <c r="B22">
        <v>227.68</v>
      </c>
      <c r="C22">
        <v>245.79</v>
      </c>
      <c r="D22">
        <v>250.98</v>
      </c>
      <c r="E22">
        <v>256.22000000000003</v>
      </c>
      <c r="F22">
        <v>266.55</v>
      </c>
      <c r="G22">
        <v>187.07</v>
      </c>
      <c r="H22">
        <v>76.17</v>
      </c>
      <c r="I22">
        <v>0.03</v>
      </c>
    </row>
    <row r="23" spans="1:9" x14ac:dyDescent="0.2">
      <c r="A23" s="3" t="s">
        <v>7</v>
      </c>
      <c r="B23" s="1">
        <v>213.8</v>
      </c>
      <c r="C23" s="1">
        <v>243.02</v>
      </c>
      <c r="D23" s="1">
        <v>253.53</v>
      </c>
      <c r="E23" s="1">
        <v>265.61</v>
      </c>
      <c r="F23" s="1">
        <v>266.29000000000002</v>
      </c>
      <c r="G23" s="1">
        <v>179.76</v>
      </c>
      <c r="H23" s="1">
        <v>70.42</v>
      </c>
      <c r="I23" s="1">
        <v>0.76</v>
      </c>
    </row>
    <row r="24" spans="1:9" x14ac:dyDescent="0.2">
      <c r="A24" s="2" t="s">
        <v>8</v>
      </c>
      <c r="B24">
        <v>224.03</v>
      </c>
      <c r="C24">
        <v>238.26</v>
      </c>
      <c r="D24">
        <v>255.41</v>
      </c>
      <c r="E24">
        <v>271.02</v>
      </c>
      <c r="F24">
        <v>267.43</v>
      </c>
      <c r="G24">
        <v>183.78</v>
      </c>
      <c r="H24">
        <v>87.03</v>
      </c>
      <c r="I24">
        <v>0.27</v>
      </c>
    </row>
    <row r="25" spans="1:9" x14ac:dyDescent="0.2">
      <c r="A25" s="2" t="s">
        <v>9</v>
      </c>
      <c r="B25">
        <v>220.3</v>
      </c>
      <c r="C25">
        <v>243.41</v>
      </c>
      <c r="D25">
        <v>255.57</v>
      </c>
      <c r="E25">
        <v>269.18</v>
      </c>
      <c r="F25">
        <v>265.56</v>
      </c>
      <c r="G25">
        <v>188.71</v>
      </c>
      <c r="H25">
        <v>80.92</v>
      </c>
      <c r="I25">
        <v>0.13</v>
      </c>
    </row>
    <row r="26" spans="1:9" x14ac:dyDescent="0.2">
      <c r="A26" s="2" t="s">
        <v>10</v>
      </c>
      <c r="B26">
        <v>216.69</v>
      </c>
      <c r="C26">
        <v>243.63</v>
      </c>
      <c r="D26">
        <v>256.08999999999997</v>
      </c>
      <c r="E26">
        <v>269.63</v>
      </c>
      <c r="F26">
        <v>266.41000000000003</v>
      </c>
      <c r="G26">
        <v>185.5</v>
      </c>
      <c r="H26">
        <v>74.5</v>
      </c>
      <c r="I26">
        <v>0.23</v>
      </c>
    </row>
    <row r="27" spans="1:9" x14ac:dyDescent="0.2">
      <c r="A27" s="2" t="s">
        <v>11</v>
      </c>
      <c r="B27">
        <v>233.14</v>
      </c>
      <c r="C27">
        <v>245.09</v>
      </c>
      <c r="D27">
        <v>255.54</v>
      </c>
      <c r="E27">
        <v>259.04000000000002</v>
      </c>
      <c r="F27">
        <v>266.83999999999997</v>
      </c>
      <c r="G27">
        <v>180.4</v>
      </c>
      <c r="H27">
        <v>73.849999999999994</v>
      </c>
      <c r="I27">
        <v>0.09</v>
      </c>
    </row>
    <row r="28" spans="1:9" x14ac:dyDescent="0.2">
      <c r="A28" s="2" t="s">
        <v>12</v>
      </c>
      <c r="B28">
        <v>224.94</v>
      </c>
      <c r="C28">
        <v>242.98</v>
      </c>
      <c r="D28">
        <v>249.25</v>
      </c>
      <c r="E28">
        <v>258.22000000000003</v>
      </c>
      <c r="F28">
        <v>263.32</v>
      </c>
      <c r="G28">
        <v>187.06</v>
      </c>
      <c r="H28">
        <v>75.84</v>
      </c>
      <c r="I28">
        <v>0.15</v>
      </c>
    </row>
    <row r="29" spans="1:9" x14ac:dyDescent="0.2">
      <c r="A29" s="2" t="s">
        <v>13</v>
      </c>
      <c r="B29">
        <v>213.47</v>
      </c>
      <c r="C29">
        <v>240.93</v>
      </c>
      <c r="D29">
        <v>251.46</v>
      </c>
      <c r="E29">
        <v>264.98</v>
      </c>
      <c r="F29">
        <v>264.18</v>
      </c>
      <c r="G29">
        <v>179.53</v>
      </c>
      <c r="H29">
        <v>69.849999999999994</v>
      </c>
      <c r="I29">
        <v>0.26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A164-3DDA-5048-B9CF-0718AE708A85}">
  <dimension ref="A1:T29"/>
  <sheetViews>
    <sheetView topLeftCell="H1" zoomScale="106" workbookViewId="0">
      <selection activeCell="M1" sqref="M1:T14"/>
    </sheetView>
  </sheetViews>
  <sheetFormatPr baseColWidth="10" defaultRowHeight="16" x14ac:dyDescent="0.2"/>
  <sheetData>
    <row r="1" spans="1:20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  <c r="M1" s="13" t="s">
        <v>16</v>
      </c>
      <c r="N1" s="13"/>
      <c r="O1" s="13"/>
      <c r="P1" s="13"/>
      <c r="Q1" s="13"/>
      <c r="R1" s="13"/>
      <c r="S1" s="13"/>
      <c r="T1" s="13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226.12</v>
      </c>
      <c r="C3">
        <v>242.19</v>
      </c>
      <c r="D3">
        <v>254.2</v>
      </c>
      <c r="E3">
        <v>270.3</v>
      </c>
      <c r="F3">
        <v>267.39999999999998</v>
      </c>
      <c r="G3">
        <v>190.86</v>
      </c>
      <c r="H3">
        <v>87</v>
      </c>
      <c r="M3" s="8" t="s">
        <v>2</v>
      </c>
      <c r="N3">
        <f>B3-B18</f>
        <v>0.74000000000000909</v>
      </c>
      <c r="O3">
        <f t="shared" ref="O3:T14" si="0">C3-C18</f>
        <v>1.960000000000008</v>
      </c>
      <c r="P3">
        <f t="shared" si="0"/>
        <v>6.0000000000002274E-2</v>
      </c>
      <c r="Q3">
        <f t="shared" si="0"/>
        <v>0.37000000000000455</v>
      </c>
      <c r="R3">
        <f t="shared" si="0"/>
        <v>1.2299999999999613</v>
      </c>
      <c r="S3">
        <f t="shared" si="0"/>
        <v>1.7900000000000205</v>
      </c>
      <c r="T3">
        <f t="shared" si="0"/>
        <v>0.12000000000000455</v>
      </c>
    </row>
    <row r="4" spans="1:20" x14ac:dyDescent="0.2">
      <c r="A4" s="2" t="s">
        <v>3</v>
      </c>
      <c r="B4">
        <v>221.95</v>
      </c>
      <c r="C4">
        <v>244.1</v>
      </c>
      <c r="D4">
        <v>255.17</v>
      </c>
      <c r="E4">
        <v>269.18</v>
      </c>
      <c r="F4">
        <v>267.07</v>
      </c>
      <c r="G4">
        <v>192.27</v>
      </c>
      <c r="H4">
        <v>80.88</v>
      </c>
      <c r="M4" s="8" t="s">
        <v>3</v>
      </c>
      <c r="N4">
        <f t="shared" ref="N4:N14" si="1">B4-B19</f>
        <v>2.6799999999999784</v>
      </c>
      <c r="O4">
        <f t="shared" si="0"/>
        <v>0.31000000000000227</v>
      </c>
      <c r="P4">
        <f t="shared" si="0"/>
        <v>1.999999999998181E-2</v>
      </c>
      <c r="Q4">
        <f t="shared" si="0"/>
        <v>9.9999999999909051E-3</v>
      </c>
      <c r="R4">
        <f t="shared" si="0"/>
        <v>0.31000000000000227</v>
      </c>
      <c r="S4">
        <f t="shared" si="0"/>
        <v>1.5800000000000125</v>
      </c>
      <c r="T4">
        <f t="shared" si="0"/>
        <v>0.37999999999999545</v>
      </c>
    </row>
    <row r="5" spans="1:20" x14ac:dyDescent="0.2">
      <c r="A5" s="2" t="s">
        <v>4</v>
      </c>
      <c r="B5">
        <v>217.81</v>
      </c>
      <c r="C5">
        <v>244.52</v>
      </c>
      <c r="D5">
        <v>256.10000000000002</v>
      </c>
      <c r="E5">
        <v>270.69</v>
      </c>
      <c r="F5">
        <v>271.18</v>
      </c>
      <c r="G5">
        <v>190.23</v>
      </c>
      <c r="H5">
        <v>74.47</v>
      </c>
      <c r="M5" s="8" t="s">
        <v>4</v>
      </c>
      <c r="N5">
        <f t="shared" si="1"/>
        <v>3.0000000000001137E-2</v>
      </c>
      <c r="O5">
        <f t="shared" si="0"/>
        <v>4.1500000000000057</v>
      </c>
      <c r="P5">
        <f t="shared" si="0"/>
        <v>8.0000000000040927E-2</v>
      </c>
      <c r="Q5">
        <f t="shared" si="0"/>
        <v>2.9999999999972715E-2</v>
      </c>
      <c r="R5">
        <f t="shared" si="0"/>
        <v>0.73000000000001819</v>
      </c>
      <c r="S5">
        <f t="shared" si="0"/>
        <v>0.78999999999999204</v>
      </c>
      <c r="T5">
        <f t="shared" si="0"/>
        <v>0.31000000000000227</v>
      </c>
    </row>
    <row r="6" spans="1:20" x14ac:dyDescent="0.2">
      <c r="A6" s="2" t="s">
        <v>5</v>
      </c>
      <c r="B6">
        <v>233.9</v>
      </c>
      <c r="C6">
        <v>245.67</v>
      </c>
      <c r="D6">
        <v>254.99</v>
      </c>
      <c r="E6">
        <v>263.57</v>
      </c>
      <c r="F6">
        <v>271.04000000000002</v>
      </c>
      <c r="G6">
        <v>185.07</v>
      </c>
      <c r="H6">
        <v>73.83</v>
      </c>
      <c r="M6" s="8" t="s">
        <v>5</v>
      </c>
      <c r="N6">
        <f t="shared" si="1"/>
        <v>2.25</v>
      </c>
      <c r="O6">
        <f t="shared" si="0"/>
        <v>0.6799999999999784</v>
      </c>
      <c r="P6">
        <f t="shared" si="0"/>
        <v>1.0100000000000193</v>
      </c>
      <c r="Q6">
        <f t="shared" si="0"/>
        <v>0.77999999999997272</v>
      </c>
      <c r="R6">
        <f t="shared" si="0"/>
        <v>1.8300000000000409</v>
      </c>
      <c r="S6">
        <f t="shared" si="0"/>
        <v>0.22999999999998977</v>
      </c>
      <c r="T6">
        <f t="shared" si="0"/>
        <v>0.39999999999999147</v>
      </c>
    </row>
    <row r="7" spans="1:20" x14ac:dyDescent="0.2">
      <c r="A7" s="2" t="s">
        <v>6</v>
      </c>
      <c r="B7">
        <v>225.85</v>
      </c>
      <c r="C7">
        <v>245.47</v>
      </c>
      <c r="D7">
        <v>249.23</v>
      </c>
      <c r="E7">
        <v>259.58</v>
      </c>
      <c r="F7">
        <v>268.81</v>
      </c>
      <c r="G7">
        <v>190.7</v>
      </c>
      <c r="H7">
        <v>75.83</v>
      </c>
      <c r="M7" s="8" t="s">
        <v>6</v>
      </c>
      <c r="N7">
        <f t="shared" si="1"/>
        <v>3.0000000000001137E-2</v>
      </c>
      <c r="O7">
        <f t="shared" si="0"/>
        <v>2.2400000000000091</v>
      </c>
      <c r="P7">
        <f t="shared" si="0"/>
        <v>1.4599999999999795</v>
      </c>
      <c r="Q7">
        <f t="shared" si="0"/>
        <v>0.62000000000000455</v>
      </c>
      <c r="R7">
        <f t="shared" si="0"/>
        <v>1.8799999999999955</v>
      </c>
      <c r="S7">
        <f>G7-G22</f>
        <v>-0.16000000000002501</v>
      </c>
      <c r="T7">
        <f t="shared" si="0"/>
        <v>0.21999999999999886</v>
      </c>
    </row>
    <row r="8" spans="1:20" x14ac:dyDescent="0.2">
      <c r="A8" s="3" t="s">
        <v>7</v>
      </c>
      <c r="B8" s="1">
        <v>214.43</v>
      </c>
      <c r="C8" s="1">
        <v>242.3</v>
      </c>
      <c r="D8" s="1">
        <v>252.03</v>
      </c>
      <c r="E8" s="1">
        <v>266.73</v>
      </c>
      <c r="F8" s="1">
        <v>268.58999999999997</v>
      </c>
      <c r="G8" s="1">
        <v>182.6</v>
      </c>
      <c r="H8" s="1">
        <v>69.84</v>
      </c>
      <c r="M8" s="9" t="s">
        <v>7</v>
      </c>
      <c r="N8">
        <f t="shared" si="1"/>
        <v>6.9999999999993179E-2</v>
      </c>
      <c r="O8">
        <f t="shared" si="0"/>
        <v>0.61000000000001364</v>
      </c>
      <c r="P8">
        <f t="shared" si="0"/>
        <v>0.83000000000001251</v>
      </c>
      <c r="Q8">
        <f t="shared" si="0"/>
        <v>0.48000000000001819</v>
      </c>
      <c r="R8">
        <f t="shared" si="0"/>
        <v>1.0999999999999659</v>
      </c>
      <c r="S8">
        <f t="shared" si="0"/>
        <v>1.8499999999999943</v>
      </c>
      <c r="T8">
        <f t="shared" si="0"/>
        <v>0.42000000000000171</v>
      </c>
    </row>
    <row r="9" spans="1:20" x14ac:dyDescent="0.2">
      <c r="A9" s="2" t="s">
        <v>8</v>
      </c>
      <c r="B9">
        <v>226.88</v>
      </c>
      <c r="C9">
        <v>240.1</v>
      </c>
      <c r="D9">
        <v>253.86</v>
      </c>
      <c r="E9">
        <v>269.74</v>
      </c>
      <c r="F9">
        <v>269.33</v>
      </c>
      <c r="G9">
        <v>186.94</v>
      </c>
      <c r="H9">
        <v>86.88</v>
      </c>
      <c r="M9" s="8" t="s">
        <v>8</v>
      </c>
      <c r="N9">
        <f t="shared" si="1"/>
        <v>0.32999999999998408</v>
      </c>
      <c r="O9">
        <f t="shared" si="0"/>
        <v>2.1299999999999955</v>
      </c>
      <c r="P9">
        <f t="shared" si="0"/>
        <v>0.64000000000001478</v>
      </c>
      <c r="Q9">
        <f t="shared" si="0"/>
        <v>0.97000000000002728</v>
      </c>
      <c r="R9">
        <f t="shared" si="0"/>
        <v>2.5099999999999909</v>
      </c>
      <c r="S9">
        <f>G9-G24</f>
        <v>-3.9999999999992042E-2</v>
      </c>
      <c r="T9">
        <f t="shared" si="0"/>
        <v>0.15999999999999659</v>
      </c>
    </row>
    <row r="10" spans="1:20" x14ac:dyDescent="0.2">
      <c r="A10" s="2" t="s">
        <v>9</v>
      </c>
      <c r="B10">
        <v>222.22</v>
      </c>
      <c r="C10">
        <v>243.96</v>
      </c>
      <c r="D10">
        <v>255.14</v>
      </c>
      <c r="E10">
        <v>269.16000000000003</v>
      </c>
      <c r="F10">
        <v>268.70999999999998</v>
      </c>
      <c r="G10">
        <v>190.69</v>
      </c>
      <c r="H10">
        <v>80.5</v>
      </c>
      <c r="M10" s="8" t="s">
        <v>9</v>
      </c>
      <c r="N10">
        <f t="shared" si="1"/>
        <v>1.3300000000000125</v>
      </c>
      <c r="O10">
        <f t="shared" si="0"/>
        <v>3.3400000000000034</v>
      </c>
      <c r="P10">
        <f t="shared" si="0"/>
        <v>0</v>
      </c>
      <c r="Q10">
        <f t="shared" si="0"/>
        <v>2.0000000000038654E-2</v>
      </c>
      <c r="R10">
        <f t="shared" si="0"/>
        <v>0.71999999999997044</v>
      </c>
      <c r="S10">
        <f t="shared" si="0"/>
        <v>0.24000000000000909</v>
      </c>
      <c r="T10">
        <f t="shared" si="0"/>
        <v>0.45999999999999375</v>
      </c>
    </row>
    <row r="11" spans="1:20" x14ac:dyDescent="0.2">
      <c r="A11" s="2" t="s">
        <v>10</v>
      </c>
      <c r="B11">
        <v>217.77</v>
      </c>
      <c r="C11">
        <v>244.2</v>
      </c>
      <c r="D11">
        <v>256.02</v>
      </c>
      <c r="E11">
        <v>270.66000000000003</v>
      </c>
      <c r="F11">
        <v>270.14999999999998</v>
      </c>
      <c r="G11">
        <v>189.46</v>
      </c>
      <c r="H11">
        <v>74.16</v>
      </c>
      <c r="M11" s="8" t="s">
        <v>10</v>
      </c>
      <c r="N11">
        <f t="shared" si="1"/>
        <v>0.24000000000000909</v>
      </c>
      <c r="O11">
        <f t="shared" si="0"/>
        <v>2.9299999999999784</v>
      </c>
      <c r="P11">
        <f t="shared" si="0"/>
        <v>1.289999999999992</v>
      </c>
      <c r="Q11">
        <f t="shared" si="0"/>
        <v>0.61000000000001364</v>
      </c>
      <c r="R11">
        <f t="shared" si="0"/>
        <v>0.94999999999998863</v>
      </c>
      <c r="S11">
        <f t="shared" si="0"/>
        <v>9.0000000000003411E-2</v>
      </c>
      <c r="T11">
        <f t="shared" si="0"/>
        <v>0.22999999999998977</v>
      </c>
    </row>
    <row r="12" spans="1:20" x14ac:dyDescent="0.2">
      <c r="A12" s="2" t="s">
        <v>11</v>
      </c>
      <c r="B12">
        <v>233.26</v>
      </c>
      <c r="C12">
        <v>245.07</v>
      </c>
      <c r="D12">
        <v>255.59</v>
      </c>
      <c r="E12">
        <v>262.04000000000002</v>
      </c>
      <c r="F12">
        <v>271.33999999999997</v>
      </c>
      <c r="G12">
        <v>184.82</v>
      </c>
      <c r="H12">
        <v>73.430000000000007</v>
      </c>
      <c r="M12" s="8" t="s">
        <v>11</v>
      </c>
      <c r="N12">
        <f t="shared" si="1"/>
        <v>0.12000000000000455</v>
      </c>
      <c r="O12">
        <f t="shared" si="0"/>
        <v>2.1200000000000045</v>
      </c>
      <c r="P12">
        <f t="shared" si="0"/>
        <v>8.0000000000012506E-2</v>
      </c>
      <c r="Q12">
        <f t="shared" si="0"/>
        <v>0.6400000000000432</v>
      </c>
      <c r="R12">
        <f t="shared" si="0"/>
        <v>2.5999999999999659</v>
      </c>
      <c r="S12">
        <f t="shared" si="0"/>
        <v>0.35999999999998522</v>
      </c>
      <c r="T12">
        <f t="shared" si="0"/>
        <v>0.30000000000001137</v>
      </c>
    </row>
    <row r="13" spans="1:20" x14ac:dyDescent="0.2">
      <c r="A13" s="2" t="s">
        <v>12</v>
      </c>
      <c r="B13">
        <v>226.47</v>
      </c>
      <c r="C13">
        <v>243.84</v>
      </c>
      <c r="D13">
        <v>251.47</v>
      </c>
      <c r="E13">
        <v>261.91000000000003</v>
      </c>
      <c r="F13">
        <v>270.64999999999998</v>
      </c>
      <c r="G13">
        <v>190.86</v>
      </c>
      <c r="H13">
        <v>75.83</v>
      </c>
      <c r="M13" s="8" t="s">
        <v>12</v>
      </c>
      <c r="N13">
        <f t="shared" si="1"/>
        <v>2.3000000000000114</v>
      </c>
      <c r="O13">
        <f t="shared" si="0"/>
        <v>1.8300000000000125</v>
      </c>
      <c r="P13">
        <f t="shared" si="0"/>
        <v>0.31999999999999318</v>
      </c>
      <c r="Q13">
        <f t="shared" si="0"/>
        <v>1.0000000000047748E-2</v>
      </c>
      <c r="R13">
        <f t="shared" si="0"/>
        <v>3.0399999999999636</v>
      </c>
      <c r="S13">
        <f>G13-G28</f>
        <v>3.0000000000001137E-2</v>
      </c>
      <c r="T13">
        <f t="shared" si="0"/>
        <v>0.78999999999999204</v>
      </c>
    </row>
    <row r="14" spans="1:20" x14ac:dyDescent="0.2">
      <c r="A14" s="2" t="s">
        <v>13</v>
      </c>
      <c r="B14">
        <v>214.72</v>
      </c>
      <c r="C14">
        <v>241.06</v>
      </c>
      <c r="D14">
        <v>253.36</v>
      </c>
      <c r="E14">
        <v>266.26</v>
      </c>
      <c r="F14">
        <v>268.43</v>
      </c>
      <c r="G14">
        <v>180.75</v>
      </c>
      <c r="H14">
        <v>69.84</v>
      </c>
      <c r="M14" s="9" t="s">
        <v>13</v>
      </c>
      <c r="N14">
        <f t="shared" si="1"/>
        <v>6.0000000000002274E-2</v>
      </c>
      <c r="O14">
        <f t="shared" si="0"/>
        <v>1.3799999999999955</v>
      </c>
      <c r="P14">
        <f t="shared" si="0"/>
        <v>0.67000000000001592</v>
      </c>
      <c r="Q14">
        <f t="shared" si="0"/>
        <v>0.62000000000000455</v>
      </c>
      <c r="R14">
        <f t="shared" si="0"/>
        <v>0.70999999999997954</v>
      </c>
      <c r="S14">
        <f t="shared" si="0"/>
        <v>0.55000000000001137</v>
      </c>
      <c r="T14">
        <f>H14-H29</f>
        <v>0.56000000000000227</v>
      </c>
    </row>
    <row r="15" spans="1:20" ht="17" thickBot="1" x14ac:dyDescent="0.25"/>
    <row r="16" spans="1:20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225.38</v>
      </c>
      <c r="C18">
        <v>240.23</v>
      </c>
      <c r="D18">
        <v>254.14</v>
      </c>
      <c r="E18">
        <v>269.93</v>
      </c>
      <c r="F18">
        <v>266.17</v>
      </c>
      <c r="G18">
        <v>189.07</v>
      </c>
      <c r="H18">
        <v>86.88</v>
      </c>
      <c r="I18">
        <v>0.09</v>
      </c>
    </row>
    <row r="19" spans="1:9" x14ac:dyDescent="0.2">
      <c r="A19" s="2" t="s">
        <v>3</v>
      </c>
      <c r="B19">
        <v>219.27</v>
      </c>
      <c r="C19">
        <v>243.79</v>
      </c>
      <c r="D19">
        <v>255.15</v>
      </c>
      <c r="E19">
        <v>269.17</v>
      </c>
      <c r="F19">
        <v>266.76</v>
      </c>
      <c r="G19">
        <v>190.69</v>
      </c>
      <c r="H19">
        <v>80.5</v>
      </c>
      <c r="I19">
        <v>0.21</v>
      </c>
    </row>
    <row r="20" spans="1:9" x14ac:dyDescent="0.2">
      <c r="A20" s="2" t="s">
        <v>4</v>
      </c>
      <c r="B20">
        <v>217.78</v>
      </c>
      <c r="C20">
        <v>240.37</v>
      </c>
      <c r="D20">
        <v>256.02</v>
      </c>
      <c r="E20">
        <v>270.66000000000003</v>
      </c>
      <c r="F20">
        <v>270.45</v>
      </c>
      <c r="G20">
        <v>189.44</v>
      </c>
      <c r="H20">
        <v>74.16</v>
      </c>
      <c r="I20">
        <v>0.18</v>
      </c>
    </row>
    <row r="21" spans="1:9" x14ac:dyDescent="0.2">
      <c r="A21" s="2" t="s">
        <v>5</v>
      </c>
      <c r="B21">
        <v>231.65</v>
      </c>
      <c r="C21">
        <v>244.99</v>
      </c>
      <c r="D21">
        <v>253.98</v>
      </c>
      <c r="E21">
        <v>262.79000000000002</v>
      </c>
      <c r="F21">
        <v>269.20999999999998</v>
      </c>
      <c r="G21">
        <v>184.84</v>
      </c>
      <c r="H21">
        <v>73.430000000000007</v>
      </c>
      <c r="I21">
        <v>0.2</v>
      </c>
    </row>
    <row r="22" spans="1:9" x14ac:dyDescent="0.2">
      <c r="A22" s="2" t="s">
        <v>6</v>
      </c>
      <c r="B22">
        <v>225.82</v>
      </c>
      <c r="C22">
        <v>243.23</v>
      </c>
      <c r="D22">
        <v>247.77</v>
      </c>
      <c r="E22">
        <v>258.95999999999998</v>
      </c>
      <c r="F22">
        <v>266.93</v>
      </c>
      <c r="G22">
        <v>190.86</v>
      </c>
      <c r="H22">
        <v>75.61</v>
      </c>
      <c r="I22">
        <v>0.14000000000000001</v>
      </c>
    </row>
    <row r="23" spans="1:9" x14ac:dyDescent="0.2">
      <c r="A23" s="3" t="s">
        <v>7</v>
      </c>
      <c r="B23" s="1">
        <v>214.36</v>
      </c>
      <c r="C23" s="1">
        <v>241.69</v>
      </c>
      <c r="D23" s="1">
        <v>251.2</v>
      </c>
      <c r="E23" s="1">
        <v>266.25</v>
      </c>
      <c r="F23" s="1">
        <v>267.49</v>
      </c>
      <c r="G23" s="1">
        <v>180.75</v>
      </c>
      <c r="H23" s="1">
        <v>69.42</v>
      </c>
      <c r="I23" s="1">
        <v>0.38</v>
      </c>
    </row>
    <row r="24" spans="1:9" x14ac:dyDescent="0.2">
      <c r="A24" s="2" t="s">
        <v>8</v>
      </c>
      <c r="B24">
        <v>226.55</v>
      </c>
      <c r="C24">
        <v>237.97</v>
      </c>
      <c r="D24">
        <v>253.22</v>
      </c>
      <c r="E24">
        <v>268.77</v>
      </c>
      <c r="F24">
        <v>266.82</v>
      </c>
      <c r="G24">
        <v>186.98</v>
      </c>
      <c r="H24">
        <v>86.72</v>
      </c>
      <c r="I24">
        <v>0.16</v>
      </c>
    </row>
    <row r="25" spans="1:9" x14ac:dyDescent="0.2">
      <c r="A25" s="2" t="s">
        <v>9</v>
      </c>
      <c r="B25">
        <v>220.89</v>
      </c>
      <c r="C25">
        <v>240.62</v>
      </c>
      <c r="D25">
        <v>255.14</v>
      </c>
      <c r="E25">
        <v>269.14</v>
      </c>
      <c r="F25">
        <v>267.99</v>
      </c>
      <c r="G25">
        <v>190.45</v>
      </c>
      <c r="H25">
        <v>80.040000000000006</v>
      </c>
      <c r="I25">
        <v>0.19</v>
      </c>
    </row>
    <row r="26" spans="1:9" x14ac:dyDescent="0.2">
      <c r="A26" s="2" t="s">
        <v>10</v>
      </c>
      <c r="B26">
        <v>217.53</v>
      </c>
      <c r="C26">
        <v>241.27</v>
      </c>
      <c r="D26">
        <v>254.73</v>
      </c>
      <c r="E26">
        <v>270.05</v>
      </c>
      <c r="F26">
        <v>269.2</v>
      </c>
      <c r="G26">
        <v>189.37</v>
      </c>
      <c r="H26">
        <v>73.930000000000007</v>
      </c>
      <c r="I26">
        <v>0.05</v>
      </c>
    </row>
    <row r="27" spans="1:9" x14ac:dyDescent="0.2">
      <c r="A27" s="2" t="s">
        <v>11</v>
      </c>
      <c r="B27">
        <v>233.14</v>
      </c>
      <c r="C27">
        <v>242.95</v>
      </c>
      <c r="D27">
        <v>255.51</v>
      </c>
      <c r="E27">
        <v>261.39999999999998</v>
      </c>
      <c r="F27">
        <v>268.74</v>
      </c>
      <c r="G27">
        <v>184.46</v>
      </c>
      <c r="H27">
        <v>73.13</v>
      </c>
      <c r="I27">
        <v>0.04</v>
      </c>
    </row>
    <row r="28" spans="1:9" x14ac:dyDescent="0.2">
      <c r="A28" s="2" t="s">
        <v>12</v>
      </c>
      <c r="B28">
        <v>224.17</v>
      </c>
      <c r="C28">
        <v>242.01</v>
      </c>
      <c r="D28">
        <v>251.15</v>
      </c>
      <c r="E28">
        <v>261.89999999999998</v>
      </c>
      <c r="F28">
        <v>267.61</v>
      </c>
      <c r="G28">
        <v>190.83</v>
      </c>
      <c r="H28">
        <v>75.040000000000006</v>
      </c>
      <c r="I28">
        <v>0.02</v>
      </c>
    </row>
    <row r="29" spans="1:9" x14ac:dyDescent="0.2">
      <c r="A29" s="2" t="s">
        <v>13</v>
      </c>
      <c r="B29">
        <v>214.66</v>
      </c>
      <c r="C29">
        <v>239.68</v>
      </c>
      <c r="D29">
        <v>252.69</v>
      </c>
      <c r="E29">
        <v>265.64</v>
      </c>
      <c r="F29">
        <v>267.72000000000003</v>
      </c>
      <c r="G29">
        <v>180.2</v>
      </c>
      <c r="H29">
        <v>69.28</v>
      </c>
      <c r="I29">
        <v>0.28999999999999998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F3A6-43A9-6C4C-9DC4-E2BEEB22C8F1}">
  <dimension ref="A1:T29"/>
  <sheetViews>
    <sheetView topLeftCell="F1" zoomScale="92" workbookViewId="0">
      <selection activeCell="M3" sqref="M3:T14"/>
    </sheetView>
  </sheetViews>
  <sheetFormatPr baseColWidth="10" defaultRowHeight="16" x14ac:dyDescent="0.2"/>
  <sheetData>
    <row r="1" spans="1:20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  <c r="M1" s="13" t="s">
        <v>16</v>
      </c>
      <c r="N1" s="13"/>
      <c r="O1" s="13"/>
      <c r="P1" s="13"/>
      <c r="Q1" s="13"/>
      <c r="R1" s="13"/>
      <c r="S1" s="13"/>
      <c r="T1" s="13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226.55</v>
      </c>
      <c r="C3">
        <v>240.78</v>
      </c>
      <c r="D3">
        <v>257.89</v>
      </c>
      <c r="E3">
        <v>271.5</v>
      </c>
      <c r="F3">
        <v>271.02999999999997</v>
      </c>
      <c r="G3">
        <v>186.97</v>
      </c>
      <c r="H3">
        <v>86.68</v>
      </c>
      <c r="M3" s="8" t="s">
        <v>2</v>
      </c>
      <c r="N3">
        <f>B3-B18</f>
        <v>2.0200000000000102</v>
      </c>
      <c r="O3">
        <f t="shared" ref="O3:T14" si="0">C3-C18</f>
        <v>1.3400000000000034</v>
      </c>
      <c r="P3">
        <f t="shared" si="0"/>
        <v>0.25</v>
      </c>
      <c r="Q3">
        <f t="shared" si="0"/>
        <v>0.41000000000002501</v>
      </c>
      <c r="R3">
        <f t="shared" si="0"/>
        <v>1.6899999999999977</v>
      </c>
      <c r="S3">
        <f>G3-G18</f>
        <v>5.0000000000011369E-2</v>
      </c>
      <c r="T3">
        <f t="shared" si="0"/>
        <v>1.0000000000005116E-2</v>
      </c>
    </row>
    <row r="4" spans="1:20" x14ac:dyDescent="0.2">
      <c r="A4" s="2" t="s">
        <v>3</v>
      </c>
      <c r="B4">
        <v>220.17</v>
      </c>
      <c r="C4">
        <v>245.53</v>
      </c>
      <c r="D4">
        <v>254.89</v>
      </c>
      <c r="E4">
        <v>268.18</v>
      </c>
      <c r="F4">
        <v>269.25</v>
      </c>
      <c r="G4">
        <v>191.85</v>
      </c>
      <c r="H4">
        <v>79.97</v>
      </c>
      <c r="M4" s="8" t="s">
        <v>3</v>
      </c>
      <c r="N4">
        <f t="shared" ref="N4:N14" si="1">B4-B19</f>
        <v>2.9899999999999807</v>
      </c>
      <c r="O4">
        <f t="shared" si="0"/>
        <v>0.27000000000001023</v>
      </c>
      <c r="P4">
        <f t="shared" si="0"/>
        <v>1.999999999998181E-2</v>
      </c>
      <c r="Q4">
        <f t="shared" si="0"/>
        <v>5.0000000000011369E-2</v>
      </c>
      <c r="R4">
        <f t="shared" si="0"/>
        <v>0.87000000000000455</v>
      </c>
      <c r="S4">
        <f t="shared" si="0"/>
        <v>0.65000000000000568</v>
      </c>
      <c r="T4">
        <f t="shared" si="0"/>
        <v>0.31000000000000227</v>
      </c>
    </row>
    <row r="5" spans="1:20" x14ac:dyDescent="0.2">
      <c r="A5" s="2" t="s">
        <v>4</v>
      </c>
      <c r="B5">
        <v>216.95</v>
      </c>
      <c r="C5">
        <v>244.91</v>
      </c>
      <c r="D5">
        <v>254.7</v>
      </c>
      <c r="E5">
        <v>271.10000000000002</v>
      </c>
      <c r="F5">
        <v>271.10000000000002</v>
      </c>
      <c r="G5">
        <v>189.39</v>
      </c>
      <c r="H5">
        <v>73.88</v>
      </c>
      <c r="M5" s="8" t="s">
        <v>4</v>
      </c>
      <c r="N5">
        <f t="shared" si="1"/>
        <v>7.9999999999984084E-2</v>
      </c>
      <c r="O5">
        <f t="shared" si="0"/>
        <v>6.5900000000000034</v>
      </c>
      <c r="P5">
        <f t="shared" si="0"/>
        <v>0.44999999999998863</v>
      </c>
      <c r="Q5">
        <f t="shared" si="0"/>
        <v>6.0000000000002274E-2</v>
      </c>
      <c r="R5">
        <f t="shared" si="0"/>
        <v>0.74000000000000909</v>
      </c>
      <c r="S5">
        <f t="shared" si="0"/>
        <v>0.40999999999999659</v>
      </c>
      <c r="T5">
        <f t="shared" si="0"/>
        <v>0.3399999999999892</v>
      </c>
    </row>
    <row r="6" spans="1:20" x14ac:dyDescent="0.2">
      <c r="A6" s="2" t="s">
        <v>5</v>
      </c>
      <c r="B6">
        <v>234.19</v>
      </c>
      <c r="C6">
        <v>248.45</v>
      </c>
      <c r="D6">
        <v>257.68</v>
      </c>
      <c r="E6">
        <v>265.70999999999998</v>
      </c>
      <c r="F6">
        <v>270.91000000000003</v>
      </c>
      <c r="G6">
        <v>184.44</v>
      </c>
      <c r="H6">
        <v>73.08</v>
      </c>
      <c r="M6" s="8" t="s">
        <v>5</v>
      </c>
      <c r="N6">
        <f t="shared" si="1"/>
        <v>1.8799999999999955</v>
      </c>
      <c r="O6">
        <f t="shared" si="0"/>
        <v>1.0300000000000011</v>
      </c>
      <c r="P6">
        <f t="shared" si="0"/>
        <v>0.75</v>
      </c>
      <c r="Q6">
        <f t="shared" si="0"/>
        <v>0.62999999999999545</v>
      </c>
      <c r="R6">
        <f t="shared" si="0"/>
        <v>2.4000000000000341</v>
      </c>
      <c r="S6">
        <f t="shared" si="0"/>
        <v>0.28000000000000114</v>
      </c>
      <c r="T6">
        <f t="shared" si="0"/>
        <v>1.6899999999999977</v>
      </c>
    </row>
    <row r="7" spans="1:20" x14ac:dyDescent="0.2">
      <c r="A7" s="2" t="s">
        <v>6</v>
      </c>
      <c r="B7">
        <v>225.81</v>
      </c>
      <c r="C7">
        <v>243.75</v>
      </c>
      <c r="D7">
        <v>254.79</v>
      </c>
      <c r="E7">
        <v>261.83999999999997</v>
      </c>
      <c r="F7">
        <v>272.83</v>
      </c>
      <c r="G7">
        <v>190.75</v>
      </c>
      <c r="H7">
        <v>74.95</v>
      </c>
      <c r="M7" s="8" t="s">
        <v>6</v>
      </c>
      <c r="N7">
        <f t="shared" si="1"/>
        <v>8.0000000000012506E-2</v>
      </c>
      <c r="O7">
        <f t="shared" si="0"/>
        <v>0.84999999999999432</v>
      </c>
      <c r="P7">
        <f t="shared" si="0"/>
        <v>0.22999999999998977</v>
      </c>
      <c r="Q7">
        <f t="shared" si="0"/>
        <v>0.34999999999996589</v>
      </c>
      <c r="R7">
        <f t="shared" si="0"/>
        <v>3.0099999999999909</v>
      </c>
      <c r="S7">
        <f t="shared" si="0"/>
        <v>0.47999999999998977</v>
      </c>
      <c r="T7">
        <f t="shared" si="0"/>
        <v>0.46999999999999886</v>
      </c>
    </row>
    <row r="8" spans="1:20" x14ac:dyDescent="0.2">
      <c r="A8" s="3" t="s">
        <v>7</v>
      </c>
      <c r="B8" s="1">
        <v>214.11</v>
      </c>
      <c r="C8" s="1">
        <v>242.37</v>
      </c>
      <c r="D8" s="1">
        <v>255.55</v>
      </c>
      <c r="E8" s="1">
        <v>267.04000000000002</v>
      </c>
      <c r="F8" s="1">
        <v>268.92</v>
      </c>
      <c r="G8" s="1">
        <v>183.89</v>
      </c>
      <c r="H8" s="1">
        <v>69.209999999999994</v>
      </c>
      <c r="M8" s="9" t="s">
        <v>7</v>
      </c>
      <c r="N8">
        <f t="shared" si="1"/>
        <v>0.14000000000001478</v>
      </c>
      <c r="O8">
        <f t="shared" si="0"/>
        <v>0.56999999999999318</v>
      </c>
      <c r="P8">
        <f t="shared" si="0"/>
        <v>1.2800000000000011</v>
      </c>
      <c r="Q8">
        <f t="shared" si="0"/>
        <v>0.80000000000001137</v>
      </c>
      <c r="R8">
        <f t="shared" si="0"/>
        <v>1.3400000000000318</v>
      </c>
      <c r="S8">
        <f t="shared" si="0"/>
        <v>1.539999999999992</v>
      </c>
      <c r="T8">
        <f t="shared" si="0"/>
        <v>0.30999999999998806</v>
      </c>
    </row>
    <row r="9" spans="1:20" x14ac:dyDescent="0.2">
      <c r="A9" s="2" t="s">
        <v>8</v>
      </c>
      <c r="B9">
        <v>228.02</v>
      </c>
      <c r="C9">
        <v>241.27</v>
      </c>
      <c r="D9">
        <v>256.63</v>
      </c>
      <c r="E9">
        <v>272.63</v>
      </c>
      <c r="F9">
        <v>271.87</v>
      </c>
      <c r="G9">
        <v>186.9</v>
      </c>
      <c r="H9">
        <v>86.67</v>
      </c>
      <c r="M9" s="8" t="s">
        <v>8</v>
      </c>
      <c r="N9">
        <f t="shared" si="1"/>
        <v>0.58000000000001251</v>
      </c>
      <c r="O9">
        <f t="shared" si="0"/>
        <v>1.6100000000000136</v>
      </c>
      <c r="P9">
        <f t="shared" si="0"/>
        <v>0.43999999999999773</v>
      </c>
      <c r="Q9">
        <f t="shared" si="0"/>
        <v>0.48000000000001819</v>
      </c>
      <c r="R9">
        <f t="shared" si="0"/>
        <v>3.8199999999999932</v>
      </c>
      <c r="S9">
        <f>G9-G24</f>
        <v>-9.9999999999909051E-3</v>
      </c>
      <c r="T9">
        <f t="shared" si="0"/>
        <v>0.17000000000000171</v>
      </c>
    </row>
    <row r="10" spans="1:20" x14ac:dyDescent="0.2">
      <c r="A10" s="2" t="s">
        <v>9</v>
      </c>
      <c r="B10">
        <v>221.96</v>
      </c>
      <c r="C10">
        <v>242.63</v>
      </c>
      <c r="D10">
        <v>255.29</v>
      </c>
      <c r="E10">
        <v>268.52999999999997</v>
      </c>
      <c r="F10">
        <v>270.24</v>
      </c>
      <c r="G10">
        <v>191.2</v>
      </c>
      <c r="H10">
        <v>79.66</v>
      </c>
      <c r="M10" s="8" t="s">
        <v>9</v>
      </c>
      <c r="N10">
        <f t="shared" si="1"/>
        <v>0.84999999999999432</v>
      </c>
      <c r="O10">
        <f t="shared" si="0"/>
        <v>2.0600000000000023</v>
      </c>
      <c r="P10">
        <f t="shared" si="0"/>
        <v>9.9999999999909051E-3</v>
      </c>
      <c r="Q10">
        <f t="shared" si="0"/>
        <v>3.999999999996362E-2</v>
      </c>
      <c r="R10">
        <f t="shared" si="0"/>
        <v>1.8199999999999932</v>
      </c>
      <c r="S10">
        <f t="shared" si="0"/>
        <v>3.9999999999992042E-2</v>
      </c>
      <c r="T10">
        <f t="shared" si="0"/>
        <v>0.47999999999998977</v>
      </c>
    </row>
    <row r="11" spans="1:20" x14ac:dyDescent="0.2">
      <c r="A11" s="2" t="s">
        <v>10</v>
      </c>
      <c r="B11">
        <v>216.72</v>
      </c>
      <c r="C11">
        <v>243.38</v>
      </c>
      <c r="D11">
        <v>255.07</v>
      </c>
      <c r="E11">
        <v>269.37</v>
      </c>
      <c r="F11">
        <v>272.58999999999997</v>
      </c>
      <c r="G11">
        <v>188.98</v>
      </c>
      <c r="H11">
        <v>73.540000000000006</v>
      </c>
      <c r="M11" s="8" t="s">
        <v>10</v>
      </c>
      <c r="N11">
        <f t="shared" si="1"/>
        <v>9.9999999999994316E-2</v>
      </c>
      <c r="O11">
        <f t="shared" si="0"/>
        <v>5.6200000000000045</v>
      </c>
      <c r="P11">
        <f t="shared" si="0"/>
        <v>0.40000000000000568</v>
      </c>
      <c r="Q11">
        <f t="shared" si="0"/>
        <v>0.36000000000001364</v>
      </c>
      <c r="R11">
        <f t="shared" si="0"/>
        <v>3.17999999999995</v>
      </c>
      <c r="S11">
        <f t="shared" si="0"/>
        <v>9.9999999999994316E-2</v>
      </c>
      <c r="T11">
        <f t="shared" si="0"/>
        <v>0.30000000000001137</v>
      </c>
    </row>
    <row r="12" spans="1:20" x14ac:dyDescent="0.2">
      <c r="A12" s="2" t="s">
        <v>11</v>
      </c>
      <c r="B12">
        <v>233.82</v>
      </c>
      <c r="C12">
        <v>246.38</v>
      </c>
      <c r="D12">
        <v>255.9</v>
      </c>
      <c r="E12">
        <v>265.23</v>
      </c>
      <c r="F12">
        <v>271.35000000000002</v>
      </c>
      <c r="G12">
        <v>181.34</v>
      </c>
      <c r="H12">
        <v>71.39</v>
      </c>
      <c r="M12" s="8" t="s">
        <v>11</v>
      </c>
      <c r="N12">
        <f t="shared" si="1"/>
        <v>1.0699999999999932</v>
      </c>
      <c r="O12">
        <f t="shared" si="0"/>
        <v>2.539999999999992</v>
      </c>
      <c r="P12">
        <f t="shared" si="0"/>
        <v>1.039999999999992</v>
      </c>
      <c r="Q12">
        <f t="shared" si="0"/>
        <v>0.31999999999999318</v>
      </c>
      <c r="R12">
        <f t="shared" si="0"/>
        <v>1.6899999999999977</v>
      </c>
      <c r="S12">
        <f t="shared" si="0"/>
        <v>2.0000000000010232E-2</v>
      </c>
      <c r="T12">
        <f t="shared" si="0"/>
        <v>0.40000000000000568</v>
      </c>
    </row>
    <row r="13" spans="1:20" x14ac:dyDescent="0.2">
      <c r="A13" s="2" t="s">
        <v>12</v>
      </c>
      <c r="B13">
        <v>224.98</v>
      </c>
      <c r="C13">
        <v>241.98</v>
      </c>
      <c r="D13">
        <v>253.47</v>
      </c>
      <c r="E13">
        <v>262.31</v>
      </c>
      <c r="F13">
        <v>274.07</v>
      </c>
      <c r="G13">
        <v>190.27</v>
      </c>
      <c r="H13">
        <v>74.48</v>
      </c>
      <c r="M13" s="8" t="s">
        <v>12</v>
      </c>
      <c r="N13">
        <f t="shared" si="1"/>
        <v>3.3199999999999932</v>
      </c>
      <c r="O13">
        <f t="shared" si="0"/>
        <v>1.3599999999999852</v>
      </c>
      <c r="P13">
        <f t="shared" si="0"/>
        <v>0.80000000000001137</v>
      </c>
      <c r="Q13">
        <f t="shared" si="0"/>
        <v>3.0000000000029559E-2</v>
      </c>
      <c r="R13">
        <f t="shared" si="0"/>
        <v>3.5400000000000205</v>
      </c>
      <c r="S13">
        <f>G13-G28</f>
        <v>0.17000000000001592</v>
      </c>
      <c r="T13">
        <f t="shared" si="0"/>
        <v>0.53000000000000114</v>
      </c>
    </row>
    <row r="14" spans="1:20" x14ac:dyDescent="0.2">
      <c r="A14" s="2" t="s">
        <v>13</v>
      </c>
      <c r="B14">
        <v>212.95</v>
      </c>
      <c r="C14">
        <v>241.14</v>
      </c>
      <c r="D14">
        <v>253.17</v>
      </c>
      <c r="E14">
        <v>265.04000000000002</v>
      </c>
      <c r="F14">
        <v>269.77</v>
      </c>
      <c r="G14">
        <v>182.35</v>
      </c>
      <c r="H14">
        <v>68.900000000000006</v>
      </c>
      <c r="M14" s="9" t="s">
        <v>13</v>
      </c>
      <c r="N14">
        <f t="shared" si="1"/>
        <v>9.9999999999909051E-3</v>
      </c>
      <c r="O14">
        <f t="shared" si="0"/>
        <v>2.539999999999992</v>
      </c>
      <c r="P14">
        <f t="shared" si="0"/>
        <v>0.86999999999997613</v>
      </c>
      <c r="Q14">
        <f t="shared" si="0"/>
        <v>0.77000000000003865</v>
      </c>
      <c r="R14">
        <f t="shared" si="0"/>
        <v>1.5799999999999841</v>
      </c>
      <c r="S14">
        <f t="shared" si="0"/>
        <v>0.28000000000000114</v>
      </c>
      <c r="T14">
        <f>H14-H29</f>
        <v>0</v>
      </c>
    </row>
    <row r="15" spans="1:20" ht="17" thickBot="1" x14ac:dyDescent="0.25"/>
    <row r="16" spans="1:20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224.53</v>
      </c>
      <c r="C18">
        <v>239.44</v>
      </c>
      <c r="D18">
        <v>257.64</v>
      </c>
      <c r="E18">
        <v>271.08999999999997</v>
      </c>
      <c r="F18">
        <v>269.33999999999997</v>
      </c>
      <c r="G18">
        <v>186.92</v>
      </c>
      <c r="H18">
        <v>86.67</v>
      </c>
      <c r="I18">
        <v>0.04</v>
      </c>
    </row>
    <row r="19" spans="1:9" x14ac:dyDescent="0.2">
      <c r="A19" s="2" t="s">
        <v>3</v>
      </c>
      <c r="B19">
        <v>217.18</v>
      </c>
      <c r="C19">
        <v>245.26</v>
      </c>
      <c r="D19">
        <v>254.87</v>
      </c>
      <c r="E19">
        <v>268.13</v>
      </c>
      <c r="F19">
        <v>268.38</v>
      </c>
      <c r="G19">
        <v>191.2</v>
      </c>
      <c r="H19">
        <v>79.66</v>
      </c>
      <c r="I19">
        <v>0.09</v>
      </c>
    </row>
    <row r="20" spans="1:9" x14ac:dyDescent="0.2">
      <c r="A20" s="2" t="s">
        <v>4</v>
      </c>
      <c r="B20">
        <v>216.87</v>
      </c>
      <c r="C20">
        <v>238.32</v>
      </c>
      <c r="D20">
        <v>254.25</v>
      </c>
      <c r="E20">
        <v>271.04000000000002</v>
      </c>
      <c r="F20">
        <v>270.36</v>
      </c>
      <c r="G20">
        <v>188.98</v>
      </c>
      <c r="H20">
        <v>73.540000000000006</v>
      </c>
      <c r="I20">
        <v>0.16</v>
      </c>
    </row>
    <row r="21" spans="1:9" x14ac:dyDescent="0.2">
      <c r="A21" s="2" t="s">
        <v>5</v>
      </c>
      <c r="B21">
        <v>232.31</v>
      </c>
      <c r="C21">
        <v>247.42</v>
      </c>
      <c r="D21">
        <v>256.93</v>
      </c>
      <c r="E21">
        <v>265.08</v>
      </c>
      <c r="F21">
        <v>268.51</v>
      </c>
      <c r="G21">
        <v>184.16</v>
      </c>
      <c r="H21">
        <v>71.39</v>
      </c>
      <c r="I21">
        <v>0.3</v>
      </c>
    </row>
    <row r="22" spans="1:9" x14ac:dyDescent="0.2">
      <c r="A22" s="2" t="s">
        <v>6</v>
      </c>
      <c r="B22">
        <v>225.73</v>
      </c>
      <c r="C22">
        <v>242.9</v>
      </c>
      <c r="D22">
        <v>254.56</v>
      </c>
      <c r="E22">
        <v>261.49</v>
      </c>
      <c r="F22">
        <v>269.82</v>
      </c>
      <c r="G22">
        <v>190.27</v>
      </c>
      <c r="H22">
        <v>74.48</v>
      </c>
      <c r="I22">
        <v>0.38</v>
      </c>
    </row>
    <row r="23" spans="1:9" x14ac:dyDescent="0.2">
      <c r="A23" s="3" t="s">
        <v>7</v>
      </c>
      <c r="B23" s="1">
        <v>213.97</v>
      </c>
      <c r="C23" s="1">
        <v>241.8</v>
      </c>
      <c r="D23" s="1">
        <v>254.27</v>
      </c>
      <c r="E23" s="1">
        <v>266.24</v>
      </c>
      <c r="F23" s="1">
        <v>267.58</v>
      </c>
      <c r="G23" s="1">
        <v>182.35</v>
      </c>
      <c r="H23" s="1">
        <v>68.900000000000006</v>
      </c>
      <c r="I23" s="1">
        <v>0.39</v>
      </c>
    </row>
    <row r="24" spans="1:9" x14ac:dyDescent="0.2">
      <c r="A24" s="2" t="s">
        <v>8</v>
      </c>
      <c r="B24">
        <v>227.44</v>
      </c>
      <c r="C24">
        <v>239.66</v>
      </c>
      <c r="D24">
        <v>256.19</v>
      </c>
      <c r="E24">
        <v>272.14999999999998</v>
      </c>
      <c r="F24">
        <v>268.05</v>
      </c>
      <c r="G24">
        <v>186.91</v>
      </c>
      <c r="H24">
        <v>86.5</v>
      </c>
      <c r="I24">
        <v>0.32</v>
      </c>
    </row>
    <row r="25" spans="1:9" x14ac:dyDescent="0.2">
      <c r="A25" s="2" t="s">
        <v>9</v>
      </c>
      <c r="B25">
        <v>221.11</v>
      </c>
      <c r="C25">
        <v>240.57</v>
      </c>
      <c r="D25">
        <v>255.28</v>
      </c>
      <c r="E25">
        <v>268.49</v>
      </c>
      <c r="F25">
        <v>268.42</v>
      </c>
      <c r="G25">
        <v>191.16</v>
      </c>
      <c r="H25">
        <v>79.180000000000007</v>
      </c>
      <c r="I25">
        <v>0.05</v>
      </c>
    </row>
    <row r="26" spans="1:9" x14ac:dyDescent="0.2">
      <c r="A26" s="2" t="s">
        <v>10</v>
      </c>
      <c r="B26">
        <v>216.62</v>
      </c>
      <c r="C26">
        <v>237.76</v>
      </c>
      <c r="D26">
        <v>254.67</v>
      </c>
      <c r="E26">
        <v>269.01</v>
      </c>
      <c r="F26">
        <v>269.41000000000003</v>
      </c>
      <c r="G26">
        <v>188.88</v>
      </c>
      <c r="H26">
        <v>73.239999999999995</v>
      </c>
      <c r="I26">
        <v>0.08</v>
      </c>
    </row>
    <row r="27" spans="1:9" x14ac:dyDescent="0.2">
      <c r="A27" s="2" t="s">
        <v>11</v>
      </c>
      <c r="B27">
        <v>232.75</v>
      </c>
      <c r="C27">
        <v>243.84</v>
      </c>
      <c r="D27">
        <v>254.86</v>
      </c>
      <c r="E27">
        <v>264.91000000000003</v>
      </c>
      <c r="F27">
        <v>269.66000000000003</v>
      </c>
      <c r="G27">
        <v>181.32</v>
      </c>
      <c r="H27">
        <v>70.989999999999995</v>
      </c>
      <c r="I27">
        <v>0.06</v>
      </c>
    </row>
    <row r="28" spans="1:9" x14ac:dyDescent="0.2">
      <c r="A28" s="2" t="s">
        <v>12</v>
      </c>
      <c r="B28">
        <v>221.66</v>
      </c>
      <c r="C28">
        <v>240.62</v>
      </c>
      <c r="D28">
        <v>252.67</v>
      </c>
      <c r="E28">
        <v>262.27999999999997</v>
      </c>
      <c r="F28">
        <v>270.52999999999997</v>
      </c>
      <c r="G28">
        <v>190.1</v>
      </c>
      <c r="H28">
        <v>73.95</v>
      </c>
      <c r="I28">
        <v>0.13</v>
      </c>
    </row>
    <row r="29" spans="1:9" x14ac:dyDescent="0.2">
      <c r="A29" s="2" t="s">
        <v>13</v>
      </c>
      <c r="B29">
        <v>212.94</v>
      </c>
      <c r="C29">
        <v>238.6</v>
      </c>
      <c r="D29">
        <v>252.3</v>
      </c>
      <c r="E29">
        <v>264.27</v>
      </c>
      <c r="F29">
        <v>268.19</v>
      </c>
      <c r="G29">
        <v>182.07</v>
      </c>
      <c r="H29">
        <v>68.900000000000006</v>
      </c>
      <c r="I29">
        <v>0.24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398D-CD49-8149-9AE3-FB49AF5F8A0B}">
  <dimension ref="A1:T29"/>
  <sheetViews>
    <sheetView topLeftCell="C1" zoomScale="94" workbookViewId="0">
      <selection activeCell="M3" sqref="M3:T14"/>
    </sheetView>
  </sheetViews>
  <sheetFormatPr baseColWidth="10" defaultRowHeight="16" x14ac:dyDescent="0.2"/>
  <sheetData>
    <row r="1" spans="1:20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  <c r="M1" s="13" t="s">
        <v>16</v>
      </c>
      <c r="N1" s="13"/>
      <c r="O1" s="13"/>
      <c r="P1" s="13"/>
      <c r="Q1" s="13"/>
      <c r="R1" s="13"/>
      <c r="S1" s="13"/>
      <c r="T1" s="13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228.06</v>
      </c>
      <c r="C3">
        <v>239.08</v>
      </c>
      <c r="D3">
        <v>256.39</v>
      </c>
      <c r="E3">
        <v>273.04000000000002</v>
      </c>
      <c r="F3">
        <v>270.93</v>
      </c>
      <c r="G3">
        <v>186.91</v>
      </c>
      <c r="H3">
        <v>86.48</v>
      </c>
      <c r="M3" s="8" t="s">
        <v>2</v>
      </c>
      <c r="N3">
        <f>B3-B18</f>
        <v>0.93999999999999773</v>
      </c>
      <c r="O3">
        <f t="shared" ref="O3:T14" si="0">C3-C18</f>
        <v>1.9699999999999989</v>
      </c>
      <c r="P3">
        <f t="shared" si="0"/>
        <v>9.9999999999909051E-3</v>
      </c>
      <c r="Q3">
        <f t="shared" si="0"/>
        <v>0.85000000000002274</v>
      </c>
      <c r="R3">
        <f t="shared" si="0"/>
        <v>2.1000000000000227</v>
      </c>
      <c r="S3">
        <f t="shared" si="0"/>
        <v>6.9999999999993179E-2</v>
      </c>
      <c r="T3">
        <f t="shared" si="0"/>
        <v>0.15000000000000568</v>
      </c>
    </row>
    <row r="4" spans="1:20" x14ac:dyDescent="0.2">
      <c r="A4" s="2" t="s">
        <v>3</v>
      </c>
      <c r="B4">
        <v>221.94</v>
      </c>
      <c r="C4">
        <v>243.31</v>
      </c>
      <c r="D4">
        <v>255.32</v>
      </c>
      <c r="E4">
        <v>268.56</v>
      </c>
      <c r="F4">
        <v>269.19</v>
      </c>
      <c r="G4">
        <v>193.5</v>
      </c>
      <c r="H4">
        <v>79.17</v>
      </c>
      <c r="M4" s="8" t="s">
        <v>3</v>
      </c>
      <c r="N4">
        <f t="shared" ref="N4:N14" si="1">B4-B19</f>
        <v>3.6299999999999955</v>
      </c>
      <c r="O4">
        <f t="shared" si="0"/>
        <v>0</v>
      </c>
      <c r="P4">
        <f t="shared" si="0"/>
        <v>7.9999999999984084E-2</v>
      </c>
      <c r="Q4">
        <f t="shared" si="0"/>
        <v>9.9999999999909051E-3</v>
      </c>
      <c r="R4">
        <f t="shared" si="0"/>
        <v>0.60000000000002274</v>
      </c>
      <c r="S4">
        <f t="shared" si="0"/>
        <v>0.75</v>
      </c>
      <c r="T4">
        <f t="shared" si="0"/>
        <v>0.37999999999999545</v>
      </c>
    </row>
    <row r="5" spans="1:20" x14ac:dyDescent="0.2">
      <c r="A5" s="2" t="s">
        <v>4</v>
      </c>
      <c r="B5">
        <v>215.83</v>
      </c>
      <c r="C5">
        <v>244.52</v>
      </c>
      <c r="D5">
        <v>253.93</v>
      </c>
      <c r="E5">
        <v>269.82</v>
      </c>
      <c r="F5">
        <v>269.42</v>
      </c>
      <c r="G5">
        <v>190.11</v>
      </c>
      <c r="H5">
        <v>73.22</v>
      </c>
      <c r="M5" s="8" t="s">
        <v>4</v>
      </c>
      <c r="N5">
        <f t="shared" si="1"/>
        <v>3.0000000000001137E-2</v>
      </c>
      <c r="O5">
        <f t="shared" si="0"/>
        <v>6.0300000000000011</v>
      </c>
      <c r="P5">
        <f t="shared" si="0"/>
        <v>0.37999999999999545</v>
      </c>
      <c r="Q5">
        <f t="shared" si="0"/>
        <v>9.9999999999909051E-3</v>
      </c>
      <c r="R5">
        <f t="shared" si="0"/>
        <v>0.18999999999999773</v>
      </c>
      <c r="S5">
        <f t="shared" si="0"/>
        <v>0.90000000000000568</v>
      </c>
      <c r="T5">
        <f t="shared" si="0"/>
        <v>1.0000000000005116E-2</v>
      </c>
    </row>
    <row r="6" spans="1:20" x14ac:dyDescent="0.2">
      <c r="A6" s="2" t="s">
        <v>5</v>
      </c>
      <c r="B6">
        <v>233.48</v>
      </c>
      <c r="C6">
        <v>247.02</v>
      </c>
      <c r="D6">
        <v>255.65</v>
      </c>
      <c r="E6">
        <v>263.42</v>
      </c>
      <c r="F6">
        <v>271.86</v>
      </c>
      <c r="G6">
        <v>181.32</v>
      </c>
      <c r="H6">
        <v>84.9</v>
      </c>
      <c r="M6" s="8" t="s">
        <v>5</v>
      </c>
      <c r="N6">
        <f t="shared" si="1"/>
        <v>2.1199999999999761</v>
      </c>
      <c r="O6">
        <f t="shared" si="0"/>
        <v>0.86000000000001364</v>
      </c>
      <c r="P6">
        <f t="shared" si="0"/>
        <v>0.28999999999999204</v>
      </c>
      <c r="Q6">
        <f t="shared" si="0"/>
        <v>0.25999999999999091</v>
      </c>
      <c r="R6">
        <f t="shared" si="0"/>
        <v>2.6700000000000159</v>
      </c>
      <c r="S6">
        <f t="shared" si="0"/>
        <v>0.50999999999999091</v>
      </c>
      <c r="T6">
        <f t="shared" si="0"/>
        <v>0.26000000000000512</v>
      </c>
    </row>
    <row r="7" spans="1:20" x14ac:dyDescent="0.2">
      <c r="A7" s="2" t="s">
        <v>6</v>
      </c>
      <c r="B7">
        <v>226.82</v>
      </c>
      <c r="C7">
        <v>242.27</v>
      </c>
      <c r="D7">
        <v>253.91</v>
      </c>
      <c r="E7">
        <v>262.02</v>
      </c>
      <c r="F7">
        <v>273.67</v>
      </c>
      <c r="G7">
        <v>190.12</v>
      </c>
      <c r="H7">
        <v>73.930000000000007</v>
      </c>
      <c r="M7" s="8" t="s">
        <v>6</v>
      </c>
      <c r="N7">
        <f t="shared" si="1"/>
        <v>9.9999999999994316E-2</v>
      </c>
      <c r="O7">
        <f t="shared" si="0"/>
        <v>0.18999999999999773</v>
      </c>
      <c r="P7">
        <f t="shared" si="0"/>
        <v>0.71999999999999886</v>
      </c>
      <c r="Q7">
        <f t="shared" si="0"/>
        <v>0.15999999999996817</v>
      </c>
      <c r="R7">
        <f t="shared" si="0"/>
        <v>2.2400000000000091</v>
      </c>
      <c r="S7">
        <f t="shared" si="0"/>
        <v>0.12000000000000455</v>
      </c>
      <c r="T7">
        <f t="shared" si="0"/>
        <v>0.38000000000000966</v>
      </c>
    </row>
    <row r="8" spans="1:20" x14ac:dyDescent="0.2">
      <c r="A8" s="3" t="s">
        <v>7</v>
      </c>
      <c r="B8" s="1">
        <v>212.59</v>
      </c>
      <c r="C8" s="1">
        <v>242.01</v>
      </c>
      <c r="D8" s="1">
        <v>255.31</v>
      </c>
      <c r="E8" s="1">
        <v>265.44</v>
      </c>
      <c r="F8" s="1">
        <v>269.97000000000003</v>
      </c>
      <c r="G8" s="1">
        <v>185.59</v>
      </c>
      <c r="H8" s="1">
        <v>88.87</v>
      </c>
      <c r="M8" s="9" t="s">
        <v>7</v>
      </c>
      <c r="N8">
        <f t="shared" si="1"/>
        <v>0.15000000000000568</v>
      </c>
      <c r="O8">
        <f t="shared" si="0"/>
        <v>1.0900000000000034</v>
      </c>
      <c r="P8">
        <f t="shared" si="0"/>
        <v>1.4699999999999989</v>
      </c>
      <c r="Q8">
        <f t="shared" si="0"/>
        <v>0.10000000000002274</v>
      </c>
      <c r="R8">
        <f t="shared" si="0"/>
        <v>1.2400000000000091</v>
      </c>
      <c r="S8">
        <f t="shared" si="0"/>
        <v>1.4099999999999966</v>
      </c>
      <c r="T8">
        <f t="shared" si="0"/>
        <v>0.32999999999999829</v>
      </c>
    </row>
    <row r="9" spans="1:20" x14ac:dyDescent="0.2">
      <c r="A9" s="2" t="s">
        <v>8</v>
      </c>
      <c r="B9">
        <v>227.86</v>
      </c>
      <c r="C9">
        <v>242.28</v>
      </c>
      <c r="D9">
        <v>253.83</v>
      </c>
      <c r="E9">
        <v>272.14999999999998</v>
      </c>
      <c r="F9">
        <v>268.86</v>
      </c>
      <c r="G9">
        <v>186.84</v>
      </c>
      <c r="H9">
        <v>86.33</v>
      </c>
      <c r="M9" s="8" t="s">
        <v>8</v>
      </c>
      <c r="N9">
        <f t="shared" si="1"/>
        <v>0.11000000000001364</v>
      </c>
      <c r="O9">
        <f t="shared" si="0"/>
        <v>2.8199999999999932</v>
      </c>
      <c r="P9">
        <f t="shared" si="0"/>
        <v>0.71000000000000796</v>
      </c>
      <c r="Q9">
        <f t="shared" si="0"/>
        <v>0.51999999999998181</v>
      </c>
      <c r="R9">
        <f t="shared" si="0"/>
        <v>2.0699999999999932</v>
      </c>
      <c r="S9">
        <f>G9-G24</f>
        <v>-3.0000000000001137E-2</v>
      </c>
      <c r="T9">
        <f t="shared" si="0"/>
        <v>6.9999999999993179E-2</v>
      </c>
    </row>
    <row r="10" spans="1:20" x14ac:dyDescent="0.2">
      <c r="A10" s="2" t="s">
        <v>9</v>
      </c>
      <c r="B10">
        <v>221.93</v>
      </c>
      <c r="C10">
        <v>243.29</v>
      </c>
      <c r="D10">
        <v>255.24</v>
      </c>
      <c r="E10">
        <v>268.52</v>
      </c>
      <c r="F10">
        <v>270.44</v>
      </c>
      <c r="G10">
        <v>192.76</v>
      </c>
      <c r="H10">
        <v>78.790000000000006</v>
      </c>
      <c r="M10" s="8" t="s">
        <v>9</v>
      </c>
      <c r="N10">
        <f t="shared" si="1"/>
        <v>0.46000000000000796</v>
      </c>
      <c r="O10">
        <f t="shared" si="0"/>
        <v>2.3299999999999841</v>
      </c>
      <c r="P10">
        <f t="shared" si="0"/>
        <v>4.0000000000020464E-2</v>
      </c>
      <c r="Q10">
        <f>E10-E25</f>
        <v>-2.0000000000038654E-2</v>
      </c>
      <c r="R10">
        <f t="shared" si="0"/>
        <v>1.75</v>
      </c>
      <c r="S10">
        <f t="shared" si="0"/>
        <v>9.9999999999994316E-2</v>
      </c>
      <c r="T10">
        <f t="shared" si="0"/>
        <v>0.26000000000000512</v>
      </c>
    </row>
    <row r="11" spans="1:20" x14ac:dyDescent="0.2">
      <c r="A11" s="2" t="s">
        <v>10</v>
      </c>
      <c r="B11">
        <v>215.79</v>
      </c>
      <c r="C11">
        <v>243.29</v>
      </c>
      <c r="D11">
        <v>255.07</v>
      </c>
      <c r="E11">
        <v>269.8</v>
      </c>
      <c r="F11">
        <v>271.36</v>
      </c>
      <c r="G11">
        <v>189.2</v>
      </c>
      <c r="H11">
        <v>73.209999999999994</v>
      </c>
      <c r="M11" s="8" t="s">
        <v>10</v>
      </c>
      <c r="N11">
        <f t="shared" si="1"/>
        <v>7.9999999999984084E-2</v>
      </c>
      <c r="O11">
        <f t="shared" si="0"/>
        <v>5.8400000000000034</v>
      </c>
      <c r="P11">
        <f t="shared" si="0"/>
        <v>1.4499999999999886</v>
      </c>
      <c r="Q11">
        <f t="shared" si="0"/>
        <v>0.55000000000001137</v>
      </c>
      <c r="R11">
        <f t="shared" si="0"/>
        <v>1.2900000000000205</v>
      </c>
      <c r="S11">
        <f t="shared" si="0"/>
        <v>3.9999999999992042E-2</v>
      </c>
      <c r="T11">
        <f t="shared" si="0"/>
        <v>0.3399999999999892</v>
      </c>
    </row>
    <row r="12" spans="1:20" x14ac:dyDescent="0.2">
      <c r="A12" s="2" t="s">
        <v>11</v>
      </c>
      <c r="B12">
        <v>232.34</v>
      </c>
      <c r="C12">
        <v>245.95</v>
      </c>
      <c r="D12">
        <v>254.98</v>
      </c>
      <c r="E12">
        <v>263.25</v>
      </c>
      <c r="F12">
        <v>270.52999999999997</v>
      </c>
      <c r="G12">
        <v>180.82</v>
      </c>
      <c r="H12">
        <v>84.64</v>
      </c>
      <c r="M12" s="8" t="s">
        <v>11</v>
      </c>
      <c r="N12">
        <f t="shared" si="1"/>
        <v>0.18999999999999773</v>
      </c>
      <c r="O12">
        <f t="shared" si="0"/>
        <v>3.0300000000000011</v>
      </c>
      <c r="P12">
        <f t="shared" si="0"/>
        <v>0.89999999999997726</v>
      </c>
      <c r="Q12">
        <f t="shared" si="0"/>
        <v>0.12999999999999545</v>
      </c>
      <c r="R12">
        <f t="shared" si="0"/>
        <v>2.4399999999999977</v>
      </c>
      <c r="S12">
        <f t="shared" si="0"/>
        <v>0.28999999999999204</v>
      </c>
      <c r="T12">
        <f t="shared" si="0"/>
        <v>6.0000000000002274E-2</v>
      </c>
    </row>
    <row r="13" spans="1:20" x14ac:dyDescent="0.2">
      <c r="A13" s="2" t="s">
        <v>12</v>
      </c>
      <c r="B13">
        <v>225.61</v>
      </c>
      <c r="C13">
        <v>242.11</v>
      </c>
      <c r="D13">
        <v>252.91</v>
      </c>
      <c r="E13">
        <v>263.20999999999998</v>
      </c>
      <c r="F13">
        <v>273.17</v>
      </c>
      <c r="G13">
        <v>190.03</v>
      </c>
      <c r="H13">
        <v>73.55</v>
      </c>
      <c r="M13" s="8" t="s">
        <v>12</v>
      </c>
      <c r="N13">
        <f t="shared" si="1"/>
        <v>3.7900000000000205</v>
      </c>
      <c r="O13">
        <f t="shared" si="0"/>
        <v>1.1900000000000261</v>
      </c>
      <c r="P13">
        <f t="shared" si="0"/>
        <v>0</v>
      </c>
      <c r="Q13">
        <f t="shared" si="0"/>
        <v>0.29999999999995453</v>
      </c>
      <c r="R13">
        <f t="shared" si="0"/>
        <v>1.6999999999999886</v>
      </c>
      <c r="S13">
        <f>G13-G28</f>
        <v>-8.0000000000012506E-2</v>
      </c>
      <c r="T13">
        <f t="shared" si="0"/>
        <v>0.25</v>
      </c>
    </row>
    <row r="14" spans="1:20" x14ac:dyDescent="0.2">
      <c r="A14" s="2" t="s">
        <v>13</v>
      </c>
      <c r="B14">
        <v>212.55</v>
      </c>
      <c r="C14">
        <v>240.76</v>
      </c>
      <c r="D14">
        <v>254.69</v>
      </c>
      <c r="E14">
        <v>265.56</v>
      </c>
      <c r="F14">
        <v>269.26</v>
      </c>
      <c r="G14">
        <v>184.19</v>
      </c>
      <c r="H14" s="1" t="s">
        <v>17</v>
      </c>
      <c r="M14" s="9" t="s">
        <v>13</v>
      </c>
      <c r="N14">
        <f t="shared" si="1"/>
        <v>4.0000000000020464E-2</v>
      </c>
      <c r="O14">
        <f t="shared" si="0"/>
        <v>1.4499999999999886</v>
      </c>
      <c r="P14">
        <f t="shared" si="0"/>
        <v>1.7800000000000011</v>
      </c>
      <c r="Q14">
        <f t="shared" si="0"/>
        <v>0.49000000000000909</v>
      </c>
      <c r="R14">
        <f t="shared" si="0"/>
        <v>0.68000000000000682</v>
      </c>
      <c r="S14">
        <f t="shared" si="0"/>
        <v>0.68999999999999773</v>
      </c>
      <c r="T14" t="e">
        <f>H14-H29</f>
        <v>#VALUE!</v>
      </c>
    </row>
    <row r="15" spans="1:20" ht="17" thickBot="1" x14ac:dyDescent="0.25"/>
    <row r="16" spans="1:20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227.12</v>
      </c>
      <c r="C18">
        <v>237.11</v>
      </c>
      <c r="D18">
        <v>256.38</v>
      </c>
      <c r="E18">
        <v>272.19</v>
      </c>
      <c r="F18">
        <v>268.83</v>
      </c>
      <c r="G18">
        <v>186.84</v>
      </c>
      <c r="H18">
        <v>86.33</v>
      </c>
      <c r="I18">
        <v>0.03</v>
      </c>
    </row>
    <row r="19" spans="1:9" x14ac:dyDescent="0.2">
      <c r="A19" s="2" t="s">
        <v>3</v>
      </c>
      <c r="B19">
        <v>218.31</v>
      </c>
      <c r="C19">
        <v>243.31</v>
      </c>
      <c r="D19">
        <v>255.24</v>
      </c>
      <c r="E19">
        <v>268.55</v>
      </c>
      <c r="F19">
        <v>268.58999999999997</v>
      </c>
      <c r="G19">
        <v>192.75</v>
      </c>
      <c r="H19">
        <v>78.790000000000006</v>
      </c>
      <c r="I19">
        <v>0.09</v>
      </c>
    </row>
    <row r="20" spans="1:9" x14ac:dyDescent="0.2">
      <c r="A20" s="2" t="s">
        <v>4</v>
      </c>
      <c r="B20">
        <v>215.8</v>
      </c>
      <c r="C20">
        <v>238.49</v>
      </c>
      <c r="D20">
        <v>253.55</v>
      </c>
      <c r="E20">
        <v>269.81</v>
      </c>
      <c r="F20">
        <v>269.23</v>
      </c>
      <c r="G20">
        <v>189.21</v>
      </c>
      <c r="H20">
        <v>73.209999999999994</v>
      </c>
      <c r="I20">
        <v>0.16</v>
      </c>
    </row>
    <row r="21" spans="1:9" x14ac:dyDescent="0.2">
      <c r="A21" s="2" t="s">
        <v>5</v>
      </c>
      <c r="B21">
        <v>231.36</v>
      </c>
      <c r="C21">
        <v>246.16</v>
      </c>
      <c r="D21">
        <v>255.36</v>
      </c>
      <c r="E21">
        <v>263.16000000000003</v>
      </c>
      <c r="F21">
        <v>269.19</v>
      </c>
      <c r="G21">
        <v>180.81</v>
      </c>
      <c r="H21">
        <v>84.64</v>
      </c>
      <c r="I21">
        <v>0.16</v>
      </c>
    </row>
    <row r="22" spans="1:9" x14ac:dyDescent="0.2">
      <c r="A22" s="2" t="s">
        <v>6</v>
      </c>
      <c r="B22">
        <v>226.72</v>
      </c>
      <c r="C22">
        <v>242.08</v>
      </c>
      <c r="D22">
        <v>253.19</v>
      </c>
      <c r="E22">
        <v>261.86</v>
      </c>
      <c r="F22">
        <v>271.43</v>
      </c>
      <c r="G22">
        <v>190</v>
      </c>
      <c r="H22">
        <v>73.55</v>
      </c>
      <c r="I22">
        <v>0.08</v>
      </c>
    </row>
    <row r="23" spans="1:9" x14ac:dyDescent="0.2">
      <c r="A23" s="3" t="s">
        <v>7</v>
      </c>
      <c r="B23" s="1">
        <v>212.44</v>
      </c>
      <c r="C23" s="1">
        <v>240.92</v>
      </c>
      <c r="D23" s="1">
        <v>253.84</v>
      </c>
      <c r="E23" s="1">
        <v>265.33999999999997</v>
      </c>
      <c r="F23" s="1">
        <v>268.73</v>
      </c>
      <c r="G23" s="1">
        <v>184.18</v>
      </c>
      <c r="H23" s="1">
        <v>88.54</v>
      </c>
      <c r="I23" s="1">
        <v>0.53</v>
      </c>
    </row>
    <row r="24" spans="1:9" x14ac:dyDescent="0.2">
      <c r="A24" s="2" t="s">
        <v>8</v>
      </c>
      <c r="B24">
        <v>227.75</v>
      </c>
      <c r="C24">
        <v>239.46</v>
      </c>
      <c r="D24">
        <v>253.12</v>
      </c>
      <c r="E24">
        <v>271.63</v>
      </c>
      <c r="F24">
        <v>266.79000000000002</v>
      </c>
      <c r="G24">
        <v>186.87</v>
      </c>
      <c r="H24">
        <v>86.26</v>
      </c>
      <c r="I24">
        <v>0.2</v>
      </c>
    </row>
    <row r="25" spans="1:9" x14ac:dyDescent="0.2">
      <c r="A25" s="2" t="s">
        <v>9</v>
      </c>
      <c r="B25">
        <v>221.47</v>
      </c>
      <c r="C25">
        <v>240.96</v>
      </c>
      <c r="D25">
        <v>255.2</v>
      </c>
      <c r="E25">
        <v>268.54000000000002</v>
      </c>
      <c r="F25">
        <v>268.69</v>
      </c>
      <c r="G25">
        <v>192.66</v>
      </c>
      <c r="H25">
        <v>78.53</v>
      </c>
      <c r="I25">
        <v>0.08</v>
      </c>
    </row>
    <row r="26" spans="1:9" x14ac:dyDescent="0.2">
      <c r="A26" s="2" t="s">
        <v>10</v>
      </c>
      <c r="B26">
        <v>215.71</v>
      </c>
      <c r="C26">
        <v>237.45</v>
      </c>
      <c r="D26">
        <v>253.62</v>
      </c>
      <c r="E26">
        <v>269.25</v>
      </c>
      <c r="F26">
        <v>270.07</v>
      </c>
      <c r="G26">
        <v>189.16</v>
      </c>
      <c r="H26">
        <v>72.87</v>
      </c>
      <c r="I26">
        <v>0.1</v>
      </c>
    </row>
    <row r="27" spans="1:9" x14ac:dyDescent="0.2">
      <c r="A27" s="2" t="s">
        <v>11</v>
      </c>
      <c r="B27">
        <v>232.15</v>
      </c>
      <c r="C27">
        <v>242.92</v>
      </c>
      <c r="D27">
        <v>254.08</v>
      </c>
      <c r="E27">
        <v>263.12</v>
      </c>
      <c r="F27">
        <v>268.08999999999997</v>
      </c>
      <c r="G27">
        <v>180.53</v>
      </c>
      <c r="H27">
        <v>84.58</v>
      </c>
      <c r="I27">
        <v>0.03</v>
      </c>
    </row>
    <row r="28" spans="1:9" x14ac:dyDescent="0.2">
      <c r="A28" s="2" t="s">
        <v>12</v>
      </c>
      <c r="B28">
        <v>221.82</v>
      </c>
      <c r="C28">
        <v>240.92</v>
      </c>
      <c r="D28">
        <v>252.91</v>
      </c>
      <c r="E28">
        <v>262.91000000000003</v>
      </c>
      <c r="F28">
        <v>271.47000000000003</v>
      </c>
      <c r="G28">
        <v>190.11</v>
      </c>
      <c r="H28">
        <v>73.3</v>
      </c>
      <c r="I28">
        <v>0.03</v>
      </c>
    </row>
    <row r="29" spans="1:9" x14ac:dyDescent="0.2">
      <c r="A29" s="2" t="s">
        <v>13</v>
      </c>
      <c r="B29">
        <v>212.51</v>
      </c>
      <c r="C29">
        <v>239.31</v>
      </c>
      <c r="D29">
        <v>252.91</v>
      </c>
      <c r="E29">
        <v>265.07</v>
      </c>
      <c r="F29">
        <v>268.58</v>
      </c>
      <c r="G29">
        <v>183.5</v>
      </c>
      <c r="I29">
        <v>0.1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36C9-697B-D94F-BA9F-E018715C60BD}">
  <dimension ref="A1:K29"/>
  <sheetViews>
    <sheetView workbookViewId="0">
      <selection activeCell="K3" sqref="K3"/>
    </sheetView>
  </sheetViews>
  <sheetFormatPr baseColWidth="10" defaultRowHeight="16" x14ac:dyDescent="0.2"/>
  <sheetData>
    <row r="1" spans="1:11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</row>
    <row r="2" spans="1:1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</row>
    <row r="3" spans="1:11" x14ac:dyDescent="0.2">
      <c r="A3" s="2" t="s">
        <v>2</v>
      </c>
      <c r="B3">
        <v>226.64</v>
      </c>
      <c r="C3">
        <v>242.88</v>
      </c>
      <c r="D3">
        <v>255.38</v>
      </c>
      <c r="E3">
        <v>270.81</v>
      </c>
      <c r="F3">
        <v>266.67</v>
      </c>
      <c r="G3">
        <v>190.36</v>
      </c>
      <c r="H3">
        <v>86.21</v>
      </c>
      <c r="K3" t="s">
        <v>18</v>
      </c>
    </row>
    <row r="4" spans="1:11" x14ac:dyDescent="0.2">
      <c r="A4" s="2" t="s">
        <v>3</v>
      </c>
      <c r="B4">
        <v>220.2</v>
      </c>
      <c r="C4">
        <v>244.73</v>
      </c>
      <c r="D4">
        <v>254.86</v>
      </c>
      <c r="E4">
        <v>268.76</v>
      </c>
      <c r="F4">
        <v>268.8</v>
      </c>
      <c r="G4">
        <v>199.83</v>
      </c>
      <c r="H4">
        <v>78.5</v>
      </c>
    </row>
    <row r="5" spans="1:11" x14ac:dyDescent="0.2">
      <c r="A5" s="2" t="s">
        <v>4</v>
      </c>
      <c r="B5">
        <v>215.46</v>
      </c>
      <c r="C5">
        <v>242.86</v>
      </c>
      <c r="D5">
        <v>255.58</v>
      </c>
      <c r="E5">
        <v>269.41000000000003</v>
      </c>
      <c r="F5">
        <v>270.13</v>
      </c>
      <c r="G5">
        <v>187.68</v>
      </c>
      <c r="H5">
        <v>88.35</v>
      </c>
    </row>
    <row r="6" spans="1:11" x14ac:dyDescent="0.2">
      <c r="A6" s="2" t="s">
        <v>5</v>
      </c>
      <c r="B6">
        <v>232.73</v>
      </c>
      <c r="C6">
        <v>246.29</v>
      </c>
      <c r="D6">
        <v>255.44</v>
      </c>
      <c r="E6">
        <v>263.74</v>
      </c>
      <c r="F6">
        <v>268.16000000000003</v>
      </c>
      <c r="G6">
        <v>184.13</v>
      </c>
      <c r="H6">
        <v>84.54</v>
      </c>
    </row>
    <row r="7" spans="1:11" x14ac:dyDescent="0.2">
      <c r="A7" s="2" t="s">
        <v>6</v>
      </c>
      <c r="B7">
        <v>226.12</v>
      </c>
      <c r="C7">
        <v>242.75</v>
      </c>
      <c r="D7">
        <v>254.78</v>
      </c>
      <c r="E7">
        <v>264.27</v>
      </c>
      <c r="F7">
        <v>271.52</v>
      </c>
      <c r="G7">
        <v>190.1</v>
      </c>
      <c r="H7">
        <v>73.3</v>
      </c>
    </row>
    <row r="8" spans="1:11" x14ac:dyDescent="0.2">
      <c r="A8" s="3" t="s">
        <v>7</v>
      </c>
      <c r="B8" s="1">
        <v>212.39</v>
      </c>
      <c r="C8" s="1">
        <v>240.72</v>
      </c>
      <c r="D8" s="1">
        <v>255.06</v>
      </c>
      <c r="E8" s="1">
        <v>267.69</v>
      </c>
      <c r="F8" s="1">
        <v>268.41000000000003</v>
      </c>
      <c r="G8" s="1">
        <v>184.99</v>
      </c>
      <c r="H8" s="1">
        <v>83.98</v>
      </c>
    </row>
    <row r="9" spans="1:11" x14ac:dyDescent="0.2">
      <c r="A9" s="2" t="s">
        <v>8</v>
      </c>
      <c r="B9">
        <v>225.13</v>
      </c>
      <c r="C9">
        <v>241.49</v>
      </c>
      <c r="D9">
        <v>255.25</v>
      </c>
      <c r="E9">
        <v>270.16000000000003</v>
      </c>
      <c r="F9">
        <v>265.08999999999997</v>
      </c>
      <c r="G9">
        <v>190.28</v>
      </c>
      <c r="H9">
        <v>85.86</v>
      </c>
    </row>
    <row r="10" spans="1:11" x14ac:dyDescent="0.2">
      <c r="A10" s="2" t="s">
        <v>9</v>
      </c>
      <c r="B10">
        <v>220.01</v>
      </c>
      <c r="C10">
        <v>243.62</v>
      </c>
      <c r="D10">
        <v>254.7</v>
      </c>
      <c r="E10">
        <v>268.67</v>
      </c>
      <c r="F10">
        <v>269.45</v>
      </c>
      <c r="G10">
        <v>199.78</v>
      </c>
      <c r="H10">
        <v>78.02</v>
      </c>
    </row>
    <row r="11" spans="1:11" x14ac:dyDescent="0.2">
      <c r="A11" s="2" t="s">
        <v>10</v>
      </c>
      <c r="B11">
        <v>215.44</v>
      </c>
      <c r="C11">
        <v>242.8</v>
      </c>
      <c r="D11">
        <v>254.96</v>
      </c>
      <c r="E11">
        <v>269.33999999999997</v>
      </c>
      <c r="F11">
        <v>272.33</v>
      </c>
      <c r="G11">
        <v>187.26</v>
      </c>
      <c r="H11">
        <v>88</v>
      </c>
    </row>
    <row r="12" spans="1:11" x14ac:dyDescent="0.2">
      <c r="A12" s="2" t="s">
        <v>11</v>
      </c>
      <c r="B12">
        <v>231.03</v>
      </c>
      <c r="C12">
        <v>245.26</v>
      </c>
      <c r="D12">
        <v>255.04</v>
      </c>
      <c r="E12">
        <v>262.77999999999997</v>
      </c>
      <c r="F12">
        <v>267.70999999999998</v>
      </c>
      <c r="G12">
        <v>183.79</v>
      </c>
      <c r="H12">
        <v>84.24</v>
      </c>
    </row>
    <row r="13" spans="1:11" x14ac:dyDescent="0.2">
      <c r="A13" s="2" t="s">
        <v>12</v>
      </c>
      <c r="B13">
        <v>225.87</v>
      </c>
      <c r="C13">
        <v>242.26</v>
      </c>
      <c r="D13">
        <v>254.78</v>
      </c>
      <c r="E13">
        <v>264.19</v>
      </c>
      <c r="F13">
        <v>272.83999999999997</v>
      </c>
      <c r="G13">
        <v>190.1</v>
      </c>
      <c r="H13">
        <v>72.930000000000007</v>
      </c>
    </row>
    <row r="14" spans="1:11" x14ac:dyDescent="0.2">
      <c r="A14" s="2" t="s">
        <v>13</v>
      </c>
      <c r="B14">
        <v>212.35</v>
      </c>
      <c r="C14">
        <v>239.04</v>
      </c>
      <c r="D14">
        <v>253.32</v>
      </c>
      <c r="E14">
        <v>265.58</v>
      </c>
      <c r="F14">
        <v>266.64999999999998</v>
      </c>
      <c r="G14">
        <v>184.13</v>
      </c>
      <c r="H14">
        <v>83.65</v>
      </c>
    </row>
    <row r="15" spans="1:11" ht="17" thickBot="1" x14ac:dyDescent="0.25"/>
    <row r="16" spans="1:11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225.43</v>
      </c>
      <c r="C18">
        <v>241.68</v>
      </c>
      <c r="D18">
        <v>255.26</v>
      </c>
      <c r="E18">
        <v>270.43</v>
      </c>
      <c r="F18">
        <v>265.2</v>
      </c>
      <c r="G18">
        <v>190.3</v>
      </c>
      <c r="H18">
        <v>85.86</v>
      </c>
      <c r="I18">
        <v>0.05</v>
      </c>
    </row>
    <row r="19" spans="1:9" x14ac:dyDescent="0.2">
      <c r="A19" s="2" t="s">
        <v>3</v>
      </c>
      <c r="B19">
        <v>217.88</v>
      </c>
      <c r="C19">
        <v>244.33</v>
      </c>
      <c r="D19">
        <v>254.42</v>
      </c>
      <c r="E19">
        <v>268.68</v>
      </c>
      <c r="F19">
        <v>268</v>
      </c>
      <c r="G19">
        <v>199.8</v>
      </c>
      <c r="H19">
        <v>78.02</v>
      </c>
      <c r="I19">
        <v>0.02</v>
      </c>
    </row>
    <row r="20" spans="1:9" x14ac:dyDescent="0.2">
      <c r="A20" s="2" t="s">
        <v>4</v>
      </c>
      <c r="B20">
        <v>215.41</v>
      </c>
      <c r="C20">
        <v>240.11</v>
      </c>
      <c r="D20">
        <v>255.37</v>
      </c>
      <c r="E20">
        <v>269.36</v>
      </c>
      <c r="F20">
        <v>269.82</v>
      </c>
      <c r="G20">
        <v>187.26</v>
      </c>
      <c r="H20">
        <v>88</v>
      </c>
      <c r="I20">
        <v>0.06</v>
      </c>
    </row>
    <row r="21" spans="1:9" x14ac:dyDescent="0.2">
      <c r="A21" s="2" t="s">
        <v>5</v>
      </c>
      <c r="B21">
        <v>230.53</v>
      </c>
      <c r="C21">
        <v>245.76</v>
      </c>
      <c r="D21">
        <v>255.03</v>
      </c>
      <c r="E21">
        <v>263.17</v>
      </c>
      <c r="F21">
        <v>266.69</v>
      </c>
      <c r="G21">
        <v>183.78</v>
      </c>
      <c r="H21">
        <v>84.24</v>
      </c>
      <c r="I21">
        <v>0.01</v>
      </c>
    </row>
    <row r="22" spans="1:9" x14ac:dyDescent="0.2">
      <c r="A22" s="2" t="s">
        <v>6</v>
      </c>
      <c r="B22">
        <v>226.02</v>
      </c>
      <c r="C22">
        <v>242.58</v>
      </c>
      <c r="D22">
        <v>254.73</v>
      </c>
      <c r="E22">
        <v>264.17</v>
      </c>
      <c r="F22">
        <v>269.89999999999998</v>
      </c>
      <c r="G22">
        <v>190.09</v>
      </c>
      <c r="H22">
        <v>72.930000000000007</v>
      </c>
      <c r="I22">
        <v>0.03</v>
      </c>
    </row>
    <row r="23" spans="1:9" x14ac:dyDescent="0.2">
      <c r="A23" s="3" t="s">
        <v>7</v>
      </c>
      <c r="B23" s="1">
        <v>212.36</v>
      </c>
      <c r="C23" s="1">
        <v>240.34</v>
      </c>
      <c r="D23" s="1">
        <v>254.62</v>
      </c>
      <c r="E23" s="1">
        <v>267.63</v>
      </c>
      <c r="F23" s="1">
        <v>267.89999999999998</v>
      </c>
      <c r="G23" s="1">
        <v>184.12</v>
      </c>
      <c r="H23" s="1">
        <v>83.65</v>
      </c>
      <c r="I23" s="1">
        <v>0.11</v>
      </c>
    </row>
    <row r="24" spans="1:9" x14ac:dyDescent="0.2">
      <c r="A24" s="2" t="s">
        <v>8</v>
      </c>
      <c r="B24">
        <v>225.09</v>
      </c>
      <c r="C24">
        <v>240.43</v>
      </c>
      <c r="D24">
        <v>255.26</v>
      </c>
      <c r="E24">
        <v>270.11</v>
      </c>
      <c r="F24">
        <v>263.57</v>
      </c>
      <c r="G24">
        <v>190.16</v>
      </c>
      <c r="H24">
        <v>85.68</v>
      </c>
      <c r="I24">
        <v>0.05</v>
      </c>
    </row>
    <row r="25" spans="1:9" x14ac:dyDescent="0.2">
      <c r="A25" s="2" t="s">
        <v>9</v>
      </c>
      <c r="B25">
        <v>219.44</v>
      </c>
      <c r="C25">
        <v>240.67</v>
      </c>
      <c r="D25">
        <v>254.68</v>
      </c>
      <c r="E25">
        <v>268.64999999999998</v>
      </c>
      <c r="F25">
        <v>268.8</v>
      </c>
      <c r="G25">
        <v>199.78</v>
      </c>
      <c r="H25">
        <v>77.709999999999994</v>
      </c>
      <c r="I25">
        <v>0.01</v>
      </c>
    </row>
    <row r="26" spans="1:9" x14ac:dyDescent="0.2">
      <c r="A26" s="2" t="s">
        <v>10</v>
      </c>
      <c r="B26">
        <v>215.38</v>
      </c>
      <c r="C26">
        <v>236.88</v>
      </c>
      <c r="D26">
        <v>254.23</v>
      </c>
      <c r="E26">
        <v>269.27</v>
      </c>
      <c r="F26">
        <v>271.55</v>
      </c>
      <c r="G26">
        <v>186.99</v>
      </c>
      <c r="H26">
        <v>88.01</v>
      </c>
      <c r="I26">
        <v>0.06</v>
      </c>
    </row>
    <row r="27" spans="1:9" x14ac:dyDescent="0.2">
      <c r="A27" s="2" t="s">
        <v>11</v>
      </c>
      <c r="B27">
        <v>230.61</v>
      </c>
      <c r="C27">
        <v>242</v>
      </c>
      <c r="D27">
        <v>254.77</v>
      </c>
      <c r="E27">
        <v>262.3</v>
      </c>
      <c r="F27">
        <v>267.27999999999997</v>
      </c>
      <c r="G27">
        <v>183.59</v>
      </c>
      <c r="H27">
        <v>84.24</v>
      </c>
      <c r="I27">
        <v>0.03</v>
      </c>
    </row>
    <row r="28" spans="1:9" x14ac:dyDescent="0.2">
      <c r="A28" s="2" t="s">
        <v>12</v>
      </c>
      <c r="B28">
        <v>224.67</v>
      </c>
      <c r="C28">
        <v>242.19</v>
      </c>
      <c r="D28">
        <v>254.59</v>
      </c>
      <c r="E28">
        <v>264.14</v>
      </c>
      <c r="F28">
        <v>271.14</v>
      </c>
      <c r="G28">
        <v>190.01</v>
      </c>
      <c r="H28">
        <v>72.510000000000005</v>
      </c>
      <c r="I28">
        <v>0.02</v>
      </c>
    </row>
    <row r="29" spans="1:9" x14ac:dyDescent="0.2">
      <c r="A29" s="2" t="s">
        <v>13</v>
      </c>
      <c r="B29">
        <v>212.35</v>
      </c>
      <c r="C29">
        <v>238.21</v>
      </c>
      <c r="D29">
        <v>251.9</v>
      </c>
      <c r="E29">
        <v>265.3</v>
      </c>
      <c r="F29">
        <v>266.42</v>
      </c>
      <c r="G29">
        <v>183.87</v>
      </c>
      <c r="H29">
        <v>83.32</v>
      </c>
      <c r="I29">
        <v>0.06</v>
      </c>
    </row>
  </sheetData>
  <mergeCells count="2">
    <mergeCell ref="A1:H1"/>
    <mergeCell ref="A16:I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C0E4-2040-E249-A058-E42BB187DBE3}">
  <dimension ref="A1:K29"/>
  <sheetViews>
    <sheetView workbookViewId="0">
      <selection activeCell="K3" sqref="K3"/>
    </sheetView>
  </sheetViews>
  <sheetFormatPr baseColWidth="10" defaultRowHeight="16" x14ac:dyDescent="0.2"/>
  <sheetData>
    <row r="1" spans="1:11" ht="17" thickBot="1" x14ac:dyDescent="0.25">
      <c r="A1" s="10" t="s">
        <v>0</v>
      </c>
      <c r="B1" s="11"/>
      <c r="C1" s="11"/>
      <c r="D1" s="11"/>
      <c r="E1" s="11"/>
      <c r="F1" s="11"/>
      <c r="G1" s="11"/>
      <c r="H1" s="12"/>
    </row>
    <row r="2" spans="1:1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</row>
    <row r="3" spans="1:11" x14ac:dyDescent="0.2">
      <c r="A3" s="2" t="s">
        <v>2</v>
      </c>
      <c r="B3">
        <v>226.56</v>
      </c>
      <c r="C3">
        <v>244.1</v>
      </c>
      <c r="D3">
        <v>254.48</v>
      </c>
      <c r="E3">
        <v>270.88</v>
      </c>
      <c r="F3">
        <v>267.77999999999997</v>
      </c>
      <c r="G3">
        <v>189.69</v>
      </c>
      <c r="H3">
        <v>85.47</v>
      </c>
      <c r="K3" t="s">
        <v>18</v>
      </c>
    </row>
    <row r="4" spans="1:11" x14ac:dyDescent="0.2">
      <c r="A4" s="2" t="s">
        <v>3</v>
      </c>
      <c r="B4">
        <v>222.85</v>
      </c>
      <c r="C4">
        <v>244.33</v>
      </c>
      <c r="D4">
        <v>254.72</v>
      </c>
      <c r="E4">
        <v>268.42</v>
      </c>
      <c r="F4">
        <v>271.08</v>
      </c>
      <c r="G4">
        <v>200.6</v>
      </c>
      <c r="H4">
        <v>77.010000000000005</v>
      </c>
    </row>
    <row r="5" spans="1:11" x14ac:dyDescent="0.2">
      <c r="A5" s="2" t="s">
        <v>4</v>
      </c>
      <c r="B5">
        <v>214.73</v>
      </c>
      <c r="C5">
        <v>246.09</v>
      </c>
      <c r="D5">
        <v>255.04</v>
      </c>
      <c r="E5">
        <v>267.77999999999997</v>
      </c>
      <c r="F5">
        <v>271.17</v>
      </c>
      <c r="G5">
        <v>190.26</v>
      </c>
      <c r="H5">
        <v>87.72</v>
      </c>
    </row>
    <row r="6" spans="1:11" x14ac:dyDescent="0.2">
      <c r="A6" s="2" t="s">
        <v>5</v>
      </c>
      <c r="B6">
        <v>233.24</v>
      </c>
      <c r="C6">
        <v>247.47</v>
      </c>
      <c r="D6">
        <v>257.57</v>
      </c>
      <c r="E6">
        <v>263.77</v>
      </c>
      <c r="F6">
        <v>266.66000000000003</v>
      </c>
      <c r="G6">
        <v>186.41</v>
      </c>
      <c r="H6">
        <v>84.21</v>
      </c>
    </row>
    <row r="7" spans="1:11" x14ac:dyDescent="0.2">
      <c r="A7" s="2" t="s">
        <v>6</v>
      </c>
      <c r="B7">
        <v>226.77</v>
      </c>
      <c r="C7">
        <v>243.33</v>
      </c>
      <c r="D7">
        <v>255.59</v>
      </c>
      <c r="E7">
        <v>264.88</v>
      </c>
      <c r="F7">
        <v>270.93</v>
      </c>
      <c r="G7">
        <v>186.85</v>
      </c>
      <c r="H7">
        <v>71.44</v>
      </c>
    </row>
    <row r="8" spans="1:11" x14ac:dyDescent="0.2">
      <c r="A8" s="3" t="s">
        <v>7</v>
      </c>
      <c r="B8" s="1">
        <v>213.04</v>
      </c>
      <c r="C8" s="1">
        <v>245.06</v>
      </c>
      <c r="D8" s="1">
        <v>253.87</v>
      </c>
      <c r="E8" s="1">
        <v>267.58999999999997</v>
      </c>
      <c r="F8" s="1">
        <v>268.5</v>
      </c>
      <c r="G8" s="1">
        <v>188.63</v>
      </c>
      <c r="H8" s="1">
        <v>82.91</v>
      </c>
    </row>
    <row r="9" spans="1:11" x14ac:dyDescent="0.2">
      <c r="A9" s="2" t="s">
        <v>8</v>
      </c>
      <c r="B9">
        <v>226.23</v>
      </c>
      <c r="C9">
        <v>242</v>
      </c>
      <c r="D9">
        <v>254.48</v>
      </c>
      <c r="E9">
        <v>270.27</v>
      </c>
      <c r="F9">
        <v>268.60000000000002</v>
      </c>
      <c r="G9">
        <v>189.67</v>
      </c>
      <c r="H9">
        <v>85.47</v>
      </c>
    </row>
    <row r="10" spans="1:11" x14ac:dyDescent="0.2">
      <c r="A10" s="2" t="s">
        <v>9</v>
      </c>
      <c r="B10">
        <v>222.29</v>
      </c>
      <c r="C10">
        <v>244.32</v>
      </c>
      <c r="D10">
        <v>254.7</v>
      </c>
      <c r="E10">
        <v>268.42</v>
      </c>
      <c r="F10">
        <v>271.07</v>
      </c>
      <c r="G10">
        <v>200.59</v>
      </c>
      <c r="H10">
        <v>76.819999999999993</v>
      </c>
    </row>
    <row r="11" spans="1:11" x14ac:dyDescent="0.2">
      <c r="A11" s="2" t="s">
        <v>10</v>
      </c>
      <c r="B11">
        <v>214.23</v>
      </c>
      <c r="C11">
        <v>242.93</v>
      </c>
      <c r="D11">
        <v>254.49</v>
      </c>
      <c r="E11">
        <v>267.31</v>
      </c>
      <c r="F11">
        <v>270.26</v>
      </c>
      <c r="G11">
        <v>189.39</v>
      </c>
      <c r="H11">
        <v>87.63</v>
      </c>
    </row>
    <row r="12" spans="1:11" x14ac:dyDescent="0.2">
      <c r="A12" s="2" t="s">
        <v>11</v>
      </c>
      <c r="B12">
        <v>233.77</v>
      </c>
      <c r="C12">
        <v>245.88</v>
      </c>
      <c r="D12">
        <v>256.54000000000002</v>
      </c>
      <c r="E12">
        <v>263.17</v>
      </c>
      <c r="F12">
        <v>267.95999999999998</v>
      </c>
      <c r="G12">
        <v>186.11</v>
      </c>
      <c r="H12">
        <v>84.21</v>
      </c>
    </row>
    <row r="13" spans="1:11" x14ac:dyDescent="0.2">
      <c r="A13" s="2" t="s">
        <v>12</v>
      </c>
      <c r="B13">
        <v>225.58</v>
      </c>
      <c r="C13">
        <v>243.31</v>
      </c>
      <c r="D13">
        <v>254.7</v>
      </c>
      <c r="E13">
        <v>266.14</v>
      </c>
      <c r="F13">
        <v>274.05</v>
      </c>
      <c r="G13">
        <v>186.82</v>
      </c>
      <c r="H13">
        <v>71.27</v>
      </c>
    </row>
    <row r="14" spans="1:11" x14ac:dyDescent="0.2">
      <c r="A14" s="2" t="s">
        <v>13</v>
      </c>
      <c r="B14">
        <v>212.48</v>
      </c>
      <c r="C14">
        <v>245.03</v>
      </c>
      <c r="D14">
        <v>252.33</v>
      </c>
      <c r="E14">
        <v>267.58</v>
      </c>
      <c r="F14">
        <v>269.89</v>
      </c>
      <c r="G14">
        <v>187.1</v>
      </c>
      <c r="H14">
        <v>82.74</v>
      </c>
    </row>
    <row r="15" spans="1:11" ht="17" thickBot="1" x14ac:dyDescent="0.25"/>
    <row r="16" spans="1:11" ht="17" thickBot="1" x14ac:dyDescent="0.25">
      <c r="A16" s="10" t="s">
        <v>14</v>
      </c>
      <c r="B16" s="11"/>
      <c r="C16" s="11"/>
      <c r="D16" s="11"/>
      <c r="E16" s="11"/>
      <c r="F16" s="11"/>
      <c r="G16" s="11"/>
      <c r="H16" s="11"/>
      <c r="I16" s="12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226.45</v>
      </c>
      <c r="C18">
        <v>243.08</v>
      </c>
      <c r="D18">
        <v>254.47</v>
      </c>
      <c r="E18">
        <v>270.81</v>
      </c>
      <c r="F18">
        <v>267.2</v>
      </c>
      <c r="G18">
        <v>189.68</v>
      </c>
      <c r="H18">
        <v>85.47</v>
      </c>
      <c r="I18">
        <v>0.05</v>
      </c>
    </row>
    <row r="19" spans="1:9" x14ac:dyDescent="0.2">
      <c r="A19" s="2" t="s">
        <v>3</v>
      </c>
      <c r="B19">
        <v>227.82</v>
      </c>
      <c r="C19">
        <v>244.31</v>
      </c>
      <c r="D19">
        <v>254.71</v>
      </c>
      <c r="E19">
        <v>268.42</v>
      </c>
      <c r="F19">
        <v>271.08</v>
      </c>
      <c r="G19">
        <v>200.6</v>
      </c>
      <c r="H19">
        <v>76.819999999999993</v>
      </c>
      <c r="I19">
        <v>0.02</v>
      </c>
    </row>
    <row r="20" spans="1:9" x14ac:dyDescent="0.2">
      <c r="A20" s="2" t="s">
        <v>4</v>
      </c>
      <c r="B20">
        <v>214.68</v>
      </c>
      <c r="C20">
        <v>243.21</v>
      </c>
      <c r="D20">
        <v>254.97</v>
      </c>
      <c r="E20">
        <v>267.73</v>
      </c>
      <c r="F20">
        <v>270.36</v>
      </c>
      <c r="G20">
        <v>189.39</v>
      </c>
      <c r="H20">
        <v>87.63</v>
      </c>
      <c r="I20">
        <v>0.18</v>
      </c>
    </row>
    <row r="21" spans="1:9" x14ac:dyDescent="0.2">
      <c r="A21" s="2" t="s">
        <v>5</v>
      </c>
      <c r="B21">
        <v>232.23</v>
      </c>
      <c r="C21">
        <v>246.97</v>
      </c>
      <c r="D21">
        <v>257.26</v>
      </c>
      <c r="E21">
        <v>263.64999999999998</v>
      </c>
      <c r="F21">
        <v>265.89999999999998</v>
      </c>
      <c r="G21">
        <v>186.11</v>
      </c>
      <c r="H21">
        <v>84.21</v>
      </c>
      <c r="I21">
        <v>0.01</v>
      </c>
    </row>
    <row r="22" spans="1:9" x14ac:dyDescent="0.2">
      <c r="A22" s="2" t="s">
        <v>6</v>
      </c>
      <c r="B22">
        <v>226.49</v>
      </c>
      <c r="C22">
        <v>243.32</v>
      </c>
      <c r="D22">
        <v>254.89</v>
      </c>
      <c r="E22">
        <v>264.64</v>
      </c>
      <c r="F22">
        <v>268.75</v>
      </c>
      <c r="G22">
        <v>186.83</v>
      </c>
      <c r="H22">
        <v>71.27</v>
      </c>
      <c r="I22">
        <v>0.02</v>
      </c>
    </row>
    <row r="23" spans="1:9" x14ac:dyDescent="0.2">
      <c r="A23" s="3" t="s">
        <v>7</v>
      </c>
      <c r="B23" s="1">
        <v>212.99</v>
      </c>
      <c r="C23" s="1">
        <v>245.03</v>
      </c>
      <c r="D23" s="1">
        <v>253.23</v>
      </c>
      <c r="E23" s="1">
        <v>267.58</v>
      </c>
      <c r="F23" s="1">
        <v>267.3</v>
      </c>
      <c r="G23" s="1">
        <v>187.1</v>
      </c>
      <c r="H23" s="1">
        <v>82.74</v>
      </c>
      <c r="I23" s="1">
        <v>0.24</v>
      </c>
    </row>
    <row r="24" spans="1:9" x14ac:dyDescent="0.2">
      <c r="A24" s="2" t="s">
        <v>8</v>
      </c>
      <c r="B24">
        <v>226.18</v>
      </c>
      <c r="C24">
        <v>239.92</v>
      </c>
      <c r="D24">
        <v>254.46</v>
      </c>
      <c r="E24">
        <v>270.11</v>
      </c>
      <c r="F24">
        <v>266.66000000000003</v>
      </c>
      <c r="G24">
        <v>189.68</v>
      </c>
      <c r="H24">
        <v>85.47</v>
      </c>
      <c r="I24">
        <v>0.09</v>
      </c>
    </row>
    <row r="25" spans="1:9" x14ac:dyDescent="0.2">
      <c r="A25" s="2" t="s">
        <v>9</v>
      </c>
      <c r="B25">
        <v>220.92</v>
      </c>
      <c r="C25">
        <v>239.49</v>
      </c>
      <c r="D25">
        <v>254.72</v>
      </c>
      <c r="E25">
        <v>268.43</v>
      </c>
      <c r="F25">
        <v>270.19</v>
      </c>
      <c r="G25">
        <v>200.54</v>
      </c>
      <c r="H25">
        <v>76.48</v>
      </c>
      <c r="I25">
        <v>0.04</v>
      </c>
    </row>
    <row r="26" spans="1:9" x14ac:dyDescent="0.2">
      <c r="A26" s="2" t="s">
        <v>10</v>
      </c>
      <c r="B26">
        <v>214.2</v>
      </c>
      <c r="C26">
        <v>241.35</v>
      </c>
      <c r="D26">
        <v>254.47</v>
      </c>
      <c r="E26">
        <v>267.22000000000003</v>
      </c>
      <c r="F26">
        <v>269.75</v>
      </c>
      <c r="G26">
        <v>189.33</v>
      </c>
      <c r="H26">
        <v>87.58</v>
      </c>
      <c r="I26">
        <v>0.01</v>
      </c>
    </row>
    <row r="27" spans="1:9" x14ac:dyDescent="0.2">
      <c r="A27" s="2" t="s">
        <v>11</v>
      </c>
      <c r="B27">
        <v>233.74</v>
      </c>
      <c r="C27">
        <v>244.63</v>
      </c>
      <c r="D27">
        <v>256.52999999999997</v>
      </c>
      <c r="E27">
        <v>263.16000000000003</v>
      </c>
      <c r="F27">
        <v>266.77999999999997</v>
      </c>
      <c r="G27">
        <v>186.08</v>
      </c>
      <c r="H27">
        <v>84.2</v>
      </c>
      <c r="I27">
        <v>0</v>
      </c>
    </row>
    <row r="28" spans="1:9" x14ac:dyDescent="0.2">
      <c r="A28" s="2" t="s">
        <v>12</v>
      </c>
      <c r="B28">
        <v>224.14</v>
      </c>
      <c r="C28">
        <v>243.17</v>
      </c>
      <c r="D28">
        <v>254.65</v>
      </c>
      <c r="E28">
        <v>266.13</v>
      </c>
      <c r="F28">
        <v>272.63</v>
      </c>
      <c r="G28">
        <v>186.78</v>
      </c>
      <c r="H28">
        <v>70.95</v>
      </c>
      <c r="I28">
        <v>0.04</v>
      </c>
    </row>
    <row r="29" spans="1:9" x14ac:dyDescent="0.2">
      <c r="A29" s="2" t="s">
        <v>13</v>
      </c>
      <c r="B29">
        <v>212.45</v>
      </c>
      <c r="C29">
        <v>243.58</v>
      </c>
      <c r="D29">
        <v>249.72</v>
      </c>
      <c r="E29">
        <v>267.29000000000002</v>
      </c>
      <c r="F29">
        <v>269.76</v>
      </c>
      <c r="G29">
        <v>186.5</v>
      </c>
      <c r="H29">
        <v>82.68</v>
      </c>
      <c r="I29">
        <v>7.0000000000000007E-2</v>
      </c>
    </row>
  </sheetData>
  <mergeCells count="2">
    <mergeCell ref="A1:H1"/>
    <mergeCell ref="A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Day 1 (3-27)</vt:lpstr>
      <vt:lpstr>Day 2 (3-28)</vt:lpstr>
      <vt:lpstr>Day 3 (3-29)</vt:lpstr>
      <vt:lpstr>Day 4 (3-30)</vt:lpstr>
      <vt:lpstr>Day 5 (3-31)</vt:lpstr>
      <vt:lpstr>Day 6 (4-3)</vt:lpstr>
      <vt:lpstr>Day 7 (4-4)</vt:lpstr>
      <vt:lpstr>Injection 1 (4-5)</vt:lpstr>
      <vt:lpstr>Injection 2 (4-7)</vt:lpstr>
      <vt:lpstr>Individual Diet 1 (4-10)</vt:lpstr>
      <vt:lpstr>Individual Diet 2 (4-11)</vt:lpstr>
      <vt:lpstr>Favorite Diet 1 (4-12)</vt:lpstr>
      <vt:lpstr>Favorite Diet 2 (4-13)</vt:lpstr>
      <vt:lpstr>Data Days 5-7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</cp:lastModifiedBy>
  <dcterms:created xsi:type="dcterms:W3CDTF">2023-04-10T19:29:09Z</dcterms:created>
  <dcterms:modified xsi:type="dcterms:W3CDTF">2023-10-20T19:31:25Z</dcterms:modified>
</cp:coreProperties>
</file>