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sanychen\Google Drive\UCSF Graduate Research (El-Samad)\LANS OPTOGENETICS PROJECT\SYC Data\20190405_CHIP_wRachel\results\"/>
    </mc:Choice>
  </mc:AlternateContent>
  <xr:revisionPtr revIDLastSave="0" documentId="13_ncr:1_{9005DC30-A882-40B0-8175-3DC16B36B4DF}" xr6:coauthVersionLast="43" xr6:coauthVersionMax="43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0" i="1" l="1"/>
  <c r="H21" i="2"/>
  <c r="H22" i="2"/>
  <c r="H23" i="2"/>
  <c r="H45" i="2"/>
  <c r="I21" i="2"/>
  <c r="I22" i="2"/>
  <c r="I23" i="2"/>
  <c r="I45" i="2"/>
  <c r="J21" i="2"/>
  <c r="J22" i="2"/>
  <c r="J23" i="2"/>
  <c r="J45" i="2"/>
  <c r="K21" i="2"/>
  <c r="K22" i="2"/>
  <c r="K23" i="2"/>
  <c r="K45" i="2"/>
  <c r="L21" i="2"/>
  <c r="L22" i="2"/>
  <c r="L23" i="2"/>
  <c r="L45" i="2"/>
  <c r="M21" i="2"/>
  <c r="M22" i="2"/>
  <c r="M23" i="2"/>
  <c r="M45" i="2"/>
  <c r="H24" i="2"/>
  <c r="H25" i="2"/>
  <c r="H26" i="2"/>
  <c r="H46" i="2"/>
  <c r="I24" i="2"/>
  <c r="I25" i="2"/>
  <c r="I26" i="2"/>
  <c r="I46" i="2"/>
  <c r="J24" i="2"/>
  <c r="J25" i="2"/>
  <c r="J26" i="2"/>
  <c r="J46" i="2"/>
  <c r="K24" i="2"/>
  <c r="K25" i="2"/>
  <c r="K26" i="2"/>
  <c r="K46" i="2"/>
  <c r="L24" i="2"/>
  <c r="L25" i="2"/>
  <c r="L26" i="2"/>
  <c r="L46" i="2"/>
  <c r="M24" i="2"/>
  <c r="M25" i="2"/>
  <c r="M26" i="2"/>
  <c r="M46" i="2"/>
  <c r="H27" i="2"/>
  <c r="H28" i="2"/>
  <c r="H29" i="2"/>
  <c r="H47" i="2"/>
  <c r="I27" i="2"/>
  <c r="I28" i="2"/>
  <c r="I29" i="2"/>
  <c r="I47" i="2"/>
  <c r="J27" i="2"/>
  <c r="J28" i="2"/>
  <c r="J29" i="2"/>
  <c r="J47" i="2"/>
  <c r="K27" i="2"/>
  <c r="K28" i="2"/>
  <c r="K29" i="2"/>
  <c r="K47" i="2"/>
  <c r="L27" i="2"/>
  <c r="L28" i="2"/>
  <c r="L29" i="2"/>
  <c r="L47" i="2"/>
  <c r="M27" i="2"/>
  <c r="M28" i="2"/>
  <c r="M29" i="2"/>
  <c r="M47" i="2"/>
  <c r="H30" i="2"/>
  <c r="H31" i="2"/>
  <c r="H32" i="2"/>
  <c r="H48" i="2"/>
  <c r="I30" i="2"/>
  <c r="I31" i="2"/>
  <c r="I32" i="2"/>
  <c r="I48" i="2"/>
  <c r="J30" i="2"/>
  <c r="J31" i="2"/>
  <c r="J32" i="2"/>
  <c r="J48" i="2"/>
  <c r="K30" i="2"/>
  <c r="K31" i="2"/>
  <c r="K32" i="2"/>
  <c r="K48" i="2"/>
  <c r="L30" i="2"/>
  <c r="L31" i="2"/>
  <c r="L32" i="2"/>
  <c r="L48" i="2"/>
  <c r="M30" i="2"/>
  <c r="M31" i="2"/>
  <c r="M32" i="2"/>
  <c r="M48" i="2"/>
  <c r="H37" i="2"/>
  <c r="I37" i="2"/>
  <c r="J37" i="2"/>
  <c r="K37" i="2"/>
  <c r="L37" i="2"/>
  <c r="M37" i="2"/>
  <c r="H38" i="2"/>
  <c r="I38" i="2"/>
  <c r="J38" i="2"/>
  <c r="K38" i="2"/>
  <c r="L38" i="2"/>
  <c r="M38" i="2"/>
  <c r="H39" i="2"/>
  <c r="I39" i="2"/>
  <c r="J39" i="2"/>
  <c r="K39" i="2"/>
  <c r="L39" i="2"/>
  <c r="M39" i="2"/>
  <c r="H40" i="2"/>
  <c r="I40" i="2"/>
  <c r="J40" i="2"/>
  <c r="K40" i="2"/>
  <c r="L40" i="2"/>
  <c r="M40" i="2"/>
  <c r="D21" i="2"/>
  <c r="D22" i="2"/>
  <c r="D23" i="2"/>
  <c r="D37" i="2"/>
  <c r="C22" i="2"/>
  <c r="C23" i="2"/>
  <c r="C24" i="2"/>
  <c r="C25" i="2"/>
  <c r="C26" i="2"/>
  <c r="C27" i="2"/>
  <c r="C28" i="2"/>
  <c r="C29" i="2"/>
  <c r="C30" i="2"/>
  <c r="C31" i="2"/>
  <c r="C32" i="2"/>
  <c r="D24" i="2"/>
  <c r="D25" i="2"/>
  <c r="D26" i="2"/>
  <c r="D27" i="2"/>
  <c r="D28" i="2"/>
  <c r="D29" i="2"/>
  <c r="D30" i="2"/>
  <c r="D31" i="2"/>
  <c r="D32" i="2"/>
  <c r="E22" i="2"/>
  <c r="E23" i="2"/>
  <c r="E24" i="2"/>
  <c r="E25" i="2"/>
  <c r="E26" i="2"/>
  <c r="E27" i="2"/>
  <c r="E28" i="2"/>
  <c r="E29" i="2"/>
  <c r="E30" i="2"/>
  <c r="E31" i="2"/>
  <c r="E32" i="2"/>
  <c r="F22" i="2"/>
  <c r="F23" i="2"/>
  <c r="F24" i="2"/>
  <c r="F25" i="2"/>
  <c r="F26" i="2"/>
  <c r="F27" i="2"/>
  <c r="F28" i="2"/>
  <c r="F29" i="2"/>
  <c r="F30" i="2"/>
  <c r="F31" i="2"/>
  <c r="F32" i="2"/>
  <c r="G22" i="2"/>
  <c r="G23" i="2"/>
  <c r="G24" i="2"/>
  <c r="G25" i="2"/>
  <c r="G26" i="2"/>
  <c r="G27" i="2"/>
  <c r="G28" i="2"/>
  <c r="G29" i="2"/>
  <c r="G30" i="2"/>
  <c r="G31" i="2"/>
  <c r="G32" i="2"/>
  <c r="G21" i="2"/>
  <c r="F21" i="2"/>
  <c r="E21" i="2"/>
  <c r="C21" i="2"/>
  <c r="M32" i="1"/>
  <c r="K30" i="1"/>
  <c r="L30" i="1"/>
  <c r="K31" i="1"/>
  <c r="L31" i="1"/>
  <c r="M31" i="1"/>
  <c r="K32" i="1"/>
  <c r="L32" i="1"/>
  <c r="K33" i="1"/>
  <c r="L33" i="1"/>
  <c r="M33" i="1"/>
  <c r="F30" i="1"/>
  <c r="G30" i="1"/>
  <c r="H30" i="1"/>
  <c r="F31" i="1"/>
  <c r="G31" i="1"/>
  <c r="H31" i="1"/>
  <c r="F32" i="1"/>
  <c r="G32" i="1"/>
  <c r="H32" i="1"/>
  <c r="F33" i="1"/>
  <c r="G33" i="1"/>
  <c r="H33" i="1"/>
  <c r="K22" i="1"/>
  <c r="L22" i="1"/>
  <c r="M22" i="1"/>
  <c r="K23" i="1"/>
  <c r="L23" i="1"/>
  <c r="M23" i="1"/>
  <c r="K24" i="1"/>
  <c r="L24" i="1"/>
  <c r="M24" i="1"/>
  <c r="K25" i="1"/>
  <c r="L25" i="1"/>
  <c r="M25" i="1"/>
  <c r="F22" i="1"/>
  <c r="G22" i="1"/>
  <c r="H22" i="1"/>
  <c r="F23" i="1"/>
  <c r="G23" i="1"/>
  <c r="H23" i="1"/>
  <c r="F24" i="1"/>
  <c r="G24" i="1"/>
  <c r="H24" i="1"/>
  <c r="F25" i="1"/>
  <c r="G25" i="1"/>
  <c r="H25" i="1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46" i="2"/>
  <c r="G45" i="2"/>
  <c r="F45" i="2"/>
  <c r="E45" i="2"/>
  <c r="D45" i="2"/>
  <c r="C45" i="2"/>
  <c r="G40" i="2"/>
  <c r="F40" i="2"/>
  <c r="E40" i="2"/>
  <c r="D40" i="2"/>
  <c r="C40" i="2"/>
  <c r="G39" i="2"/>
  <c r="F39" i="2"/>
  <c r="E39" i="2"/>
  <c r="D39" i="2"/>
  <c r="C39" i="2"/>
  <c r="G38" i="2"/>
  <c r="F38" i="2"/>
  <c r="E38" i="2"/>
  <c r="D38" i="2"/>
  <c r="C38" i="2"/>
  <c r="G37" i="2"/>
  <c r="F37" i="2"/>
  <c r="E37" i="2"/>
  <c r="C37" i="2"/>
  <c r="B22" i="2"/>
  <c r="B23" i="2"/>
  <c r="B24" i="2"/>
  <c r="B25" i="2"/>
  <c r="B26" i="2"/>
  <c r="B27" i="2"/>
  <c r="B28" i="2"/>
  <c r="B29" i="2"/>
  <c r="B30" i="2"/>
  <c r="B31" i="2"/>
  <c r="B32" i="2"/>
  <c r="B21" i="2"/>
  <c r="J30" i="1"/>
  <c r="C30" i="1"/>
  <c r="D30" i="1"/>
  <c r="E30" i="1"/>
  <c r="I30" i="1"/>
  <c r="C31" i="1"/>
  <c r="D31" i="1"/>
  <c r="E31" i="1"/>
  <c r="I31" i="1"/>
  <c r="J31" i="1"/>
  <c r="C32" i="1"/>
  <c r="D32" i="1"/>
  <c r="E32" i="1"/>
  <c r="I32" i="1"/>
  <c r="J32" i="1"/>
  <c r="C33" i="1"/>
  <c r="D33" i="1"/>
  <c r="E33" i="1"/>
  <c r="I33" i="1"/>
  <c r="J33" i="1"/>
  <c r="B33" i="1"/>
  <c r="B32" i="1"/>
  <c r="B31" i="1"/>
  <c r="B30" i="1"/>
  <c r="C22" i="1"/>
  <c r="D22" i="1"/>
  <c r="E22" i="1"/>
  <c r="I22" i="1"/>
  <c r="J22" i="1"/>
  <c r="C23" i="1"/>
  <c r="D23" i="1"/>
  <c r="E23" i="1"/>
  <c r="I23" i="1"/>
  <c r="J23" i="1"/>
  <c r="C24" i="1"/>
  <c r="D24" i="1"/>
  <c r="E24" i="1"/>
  <c r="I24" i="1"/>
  <c r="J24" i="1"/>
  <c r="C25" i="1"/>
  <c r="D25" i="1"/>
  <c r="E25" i="1"/>
  <c r="I25" i="1"/>
  <c r="J25" i="1"/>
  <c r="B25" i="1"/>
  <c r="B24" i="1"/>
  <c r="B23" i="1"/>
  <c r="B22" i="1"/>
</calcChain>
</file>

<file path=xl/sharedStrings.xml><?xml version="1.0" encoding="utf-8"?>
<sst xmlns="http://schemas.openxmlformats.org/spreadsheetml/2006/main" count="510" uniqueCount="34">
  <si>
    <t>syc633_A</t>
  </si>
  <si>
    <t>syc633_B</t>
  </si>
  <si>
    <t>syc633_C</t>
  </si>
  <si>
    <t>syc634_A</t>
  </si>
  <si>
    <t>syc634_B</t>
  </si>
  <si>
    <t>syc634_C</t>
  </si>
  <si>
    <t>syc526_A</t>
  </si>
  <si>
    <t>syc526_B</t>
  </si>
  <si>
    <t>syc526_C</t>
  </si>
  <si>
    <t>beads1</t>
  </si>
  <si>
    <t>beads2</t>
  </si>
  <si>
    <t>beads3</t>
  </si>
  <si>
    <t>target</t>
  </si>
  <si>
    <t>yps1_1</t>
  </si>
  <si>
    <t>yps1_2</t>
  </si>
  <si>
    <t>yps1_3</t>
  </si>
  <si>
    <t>gyp7_2</t>
  </si>
  <si>
    <t>gyp7_3</t>
  </si>
  <si>
    <t>act1_2</t>
  </si>
  <si>
    <t>geno mean</t>
  </si>
  <si>
    <t>syc633</t>
  </si>
  <si>
    <t>syc634</t>
  </si>
  <si>
    <t>syc526</t>
  </si>
  <si>
    <t>beads</t>
  </si>
  <si>
    <t>geno sd</t>
  </si>
  <si>
    <t>target/actin</t>
  </si>
  <si>
    <t>yps1_4</t>
  </si>
  <si>
    <t>yps1_5</t>
  </si>
  <si>
    <t>yps1_7</t>
  </si>
  <si>
    <t>gyp7_9</t>
  </si>
  <si>
    <t>gyp7_4</t>
  </si>
  <si>
    <t>gyp7_5</t>
  </si>
  <si>
    <t>total of 4 plots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</si>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</sst>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0" fillId="4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1" fillId="0" borderId="1" xfId="0" applyFont="1" applyBorder="1"/>
    <xf numFmtId="0" fontId="5" fillId="4" borderId="2" xfId="0" applyFont="1" applyFill="1" applyBorder="1"/>
    <xf numFmtId="0" fontId="0" fillId="4" borderId="2" xfId="0" applyFill="1" applyBorder="1"/>
    <xf numFmtId="0" fontId="5" fillId="7" borderId="1" xfId="0" applyFont="1" applyFill="1" applyBorder="1"/>
    <xf numFmtId="0" fontId="2" fillId="7" borderId="1" xfId="0" applyFont="1" applyFill="1" applyBorder="1"/>
    <xf numFmtId="0" fontId="5" fillId="6" borderId="1" xfId="0" applyFont="1" applyFill="1" applyBorder="1"/>
    <xf numFmtId="0" fontId="2" fillId="6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00FFFF"/>
      <color rgb="FF8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syc633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Sheet1!$B$30:$M$30</c:f>
                <c:numCache>
                  <c:formatCode>General</c:formatCode>
                  <c:ptCount val="12"/>
                  <c:pt idx="0">
                    <c:v>0.30851328411868428</c:v>
                  </c:pt>
                  <c:pt idx="1">
                    <c:v>0.2887321512804048</c:v>
                  </c:pt>
                  <c:pt idx="2">
                    <c:v>0.40573756544078177</c:v>
                  </c:pt>
                  <c:pt idx="3">
                    <c:v>0.40965119626076402</c:v>
                  </c:pt>
                  <c:pt idx="4">
                    <c:v>0.38157169983016509</c:v>
                  </c:pt>
                  <c:pt idx="5">
                    <c:v>0.40226760577500942</c:v>
                  </c:pt>
                  <c:pt idx="6">
                    <c:v>0.57259137398035331</c:v>
                  </c:pt>
                  <c:pt idx="7">
                    <c:v>0.40772295590009577</c:v>
                  </c:pt>
                  <c:pt idx="8">
                    <c:v>0.64894543543449612</c:v>
                  </c:pt>
                  <c:pt idx="9">
                    <c:v>0.82674060790403214</c:v>
                  </c:pt>
                  <c:pt idx="10">
                    <c:v>0.65614913865891866</c:v>
                  </c:pt>
                  <c:pt idx="11">
                    <c:v>0.53117396897533331</c:v>
                  </c:pt>
                </c:numCache>
              </c:numRef>
            </c:plus>
            <c:minus>
              <c:numRef>
                <c:f>Sheet1!$B$30:$M$30</c:f>
                <c:numCache>
                  <c:formatCode>General</c:formatCode>
                  <c:ptCount val="12"/>
                  <c:pt idx="0">
                    <c:v>0.30851328411868428</c:v>
                  </c:pt>
                  <c:pt idx="1">
                    <c:v>0.2887321512804048</c:v>
                  </c:pt>
                  <c:pt idx="2">
                    <c:v>0.40573756544078177</c:v>
                  </c:pt>
                  <c:pt idx="3">
                    <c:v>0.40965119626076402</c:v>
                  </c:pt>
                  <c:pt idx="4">
                    <c:v>0.38157169983016509</c:v>
                  </c:pt>
                  <c:pt idx="5">
                    <c:v>0.40226760577500942</c:v>
                  </c:pt>
                  <c:pt idx="6">
                    <c:v>0.57259137398035331</c:v>
                  </c:pt>
                  <c:pt idx="7">
                    <c:v>0.40772295590009577</c:v>
                  </c:pt>
                  <c:pt idx="8">
                    <c:v>0.64894543543449612</c:v>
                  </c:pt>
                  <c:pt idx="9">
                    <c:v>0.82674060790403214</c:v>
                  </c:pt>
                  <c:pt idx="10">
                    <c:v>0.65614913865891866</c:v>
                  </c:pt>
                  <c:pt idx="11">
                    <c:v>0.53117396897533331</c:v>
                  </c:pt>
                </c:numCache>
              </c:numRef>
            </c:minus>
          </c:errBars>
          <c:cat>
            <c:strRef>
              <c:f>Sheet1!$B$21:$M$21</c:f>
              <c:strCache>
                <c:ptCount val="12"/>
                <c:pt idx="0">
                  <c:v>act1_2</c:v>
                </c:pt>
                <c:pt idx="1">
                  <c:v>yps1_1</c:v>
                </c:pt>
                <c:pt idx="2">
                  <c:v>yps1_2</c:v>
                </c:pt>
                <c:pt idx="3">
                  <c:v>yps1_3</c:v>
                </c:pt>
                <c:pt idx="4">
                  <c:v>yps1_7</c:v>
                </c:pt>
                <c:pt idx="5">
                  <c:v>yps1_4</c:v>
                </c:pt>
                <c:pt idx="6">
                  <c:v>yps1_5</c:v>
                </c:pt>
                <c:pt idx="7">
                  <c:v>gyp7_2</c:v>
                </c:pt>
                <c:pt idx="8">
                  <c:v>gyp7_3</c:v>
                </c:pt>
                <c:pt idx="9">
                  <c:v>gyp7_9</c:v>
                </c:pt>
                <c:pt idx="10">
                  <c:v>gyp7_4</c:v>
                </c:pt>
                <c:pt idx="11">
                  <c:v>gyp7_5</c:v>
                </c:pt>
              </c:strCache>
            </c:strRef>
          </c:cat>
          <c:val>
            <c:numRef>
              <c:f>Sheet1!$B$22:$M$22</c:f>
              <c:numCache>
                <c:formatCode>General</c:formatCode>
                <c:ptCount val="12"/>
                <c:pt idx="0">
                  <c:v>3.9210303287697368</c:v>
                </c:pt>
                <c:pt idx="1">
                  <c:v>1.8176804765625034</c:v>
                </c:pt>
                <c:pt idx="2">
                  <c:v>1.7003348738091539</c:v>
                </c:pt>
                <c:pt idx="3">
                  <c:v>1.903294672466284</c:v>
                </c:pt>
                <c:pt idx="4">
                  <c:v>1.8390559745167943</c:v>
                </c:pt>
                <c:pt idx="5">
                  <c:v>1.84486177611492</c:v>
                </c:pt>
                <c:pt idx="6">
                  <c:v>2.2409437373963663</c:v>
                </c:pt>
                <c:pt idx="7">
                  <c:v>5.0016455509310482</c:v>
                </c:pt>
                <c:pt idx="8">
                  <c:v>5.1753902277523656</c:v>
                </c:pt>
                <c:pt idx="9">
                  <c:v>6.0824882880110138</c:v>
                </c:pt>
                <c:pt idx="10">
                  <c:v>6.198578632548478</c:v>
                </c:pt>
                <c:pt idx="11">
                  <c:v>6.2205797409382306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3-4F74-B6FF-C42C08B769D7}"/>
            </c:ext>
          </c:extLst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syc634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Sheet1!$B$31:$M$31</c:f>
                <c:numCache>
                  <c:formatCode>General</c:formatCode>
                  <c:ptCount val="12"/>
                  <c:pt idx="0">
                    <c:v>0.67353499024269792</c:v>
                  </c:pt>
                  <c:pt idx="1">
                    <c:v>0.7518437444968098</c:v>
                  </c:pt>
                  <c:pt idx="2">
                    <c:v>0.954811282381964</c:v>
                  </c:pt>
                  <c:pt idx="3">
                    <c:v>0.87306671114128487</c:v>
                  </c:pt>
                  <c:pt idx="4">
                    <c:v>0.97165777504779682</c:v>
                  </c:pt>
                  <c:pt idx="5">
                    <c:v>0.72941643901326236</c:v>
                  </c:pt>
                  <c:pt idx="6">
                    <c:v>1.0412179806248323</c:v>
                  </c:pt>
                  <c:pt idx="7">
                    <c:v>0.67943492567293828</c:v>
                  </c:pt>
                  <c:pt idx="8">
                    <c:v>0.86756954278843113</c:v>
                  </c:pt>
                  <c:pt idx="9">
                    <c:v>0.96513487648449636</c:v>
                  </c:pt>
                  <c:pt idx="10">
                    <c:v>0.99333443265731436</c:v>
                  </c:pt>
                  <c:pt idx="11">
                    <c:v>1.1028065673897336</c:v>
                  </c:pt>
                </c:numCache>
              </c:numRef>
            </c:plus>
            <c:minus>
              <c:numRef>
                <c:f>Sheet1!$B$31:$M$31</c:f>
                <c:numCache>
                  <c:formatCode>General</c:formatCode>
                  <c:ptCount val="12"/>
                  <c:pt idx="0">
                    <c:v>0.67353499024269792</c:v>
                  </c:pt>
                  <c:pt idx="1">
                    <c:v>0.7518437444968098</c:v>
                  </c:pt>
                  <c:pt idx="2">
                    <c:v>0.954811282381964</c:v>
                  </c:pt>
                  <c:pt idx="3">
                    <c:v>0.87306671114128487</c:v>
                  </c:pt>
                  <c:pt idx="4">
                    <c:v>0.97165777504779682</c:v>
                  </c:pt>
                  <c:pt idx="5">
                    <c:v>0.72941643901326236</c:v>
                  </c:pt>
                  <c:pt idx="6">
                    <c:v>1.0412179806248323</c:v>
                  </c:pt>
                  <c:pt idx="7">
                    <c:v>0.67943492567293828</c:v>
                  </c:pt>
                  <c:pt idx="8">
                    <c:v>0.86756954278843113</c:v>
                  </c:pt>
                  <c:pt idx="9">
                    <c:v>0.96513487648449636</c:v>
                  </c:pt>
                  <c:pt idx="10">
                    <c:v>0.99333443265731436</c:v>
                  </c:pt>
                  <c:pt idx="11">
                    <c:v>1.1028065673897336</c:v>
                  </c:pt>
                </c:numCache>
              </c:numRef>
            </c:minus>
          </c:errBars>
          <c:cat>
            <c:strRef>
              <c:f>Sheet1!$B$21:$M$21</c:f>
              <c:strCache>
                <c:ptCount val="12"/>
                <c:pt idx="0">
                  <c:v>act1_2</c:v>
                </c:pt>
                <c:pt idx="1">
                  <c:v>yps1_1</c:v>
                </c:pt>
                <c:pt idx="2">
                  <c:v>yps1_2</c:v>
                </c:pt>
                <c:pt idx="3">
                  <c:v>yps1_3</c:v>
                </c:pt>
                <c:pt idx="4">
                  <c:v>yps1_7</c:v>
                </c:pt>
                <c:pt idx="5">
                  <c:v>yps1_4</c:v>
                </c:pt>
                <c:pt idx="6">
                  <c:v>yps1_5</c:v>
                </c:pt>
                <c:pt idx="7">
                  <c:v>gyp7_2</c:v>
                </c:pt>
                <c:pt idx="8">
                  <c:v>gyp7_3</c:v>
                </c:pt>
                <c:pt idx="9">
                  <c:v>gyp7_9</c:v>
                </c:pt>
                <c:pt idx="10">
                  <c:v>gyp7_4</c:v>
                </c:pt>
                <c:pt idx="11">
                  <c:v>gyp7_5</c:v>
                </c:pt>
              </c:strCache>
            </c:strRef>
          </c:cat>
          <c:val>
            <c:numRef>
              <c:f>Sheet1!$B$23:$M$23</c:f>
              <c:numCache>
                <c:formatCode>General</c:formatCode>
                <c:ptCount val="12"/>
                <c:pt idx="0">
                  <c:v>4.0460298559304775</c:v>
                </c:pt>
                <c:pt idx="1">
                  <c:v>2.6472841985892077</c:v>
                </c:pt>
                <c:pt idx="2">
                  <c:v>2.2974064577641258</c:v>
                </c:pt>
                <c:pt idx="3">
                  <c:v>2.3985936398910295</c:v>
                </c:pt>
                <c:pt idx="4">
                  <c:v>2.3686435791205933</c:v>
                </c:pt>
                <c:pt idx="5">
                  <c:v>2.5449319816049778</c:v>
                </c:pt>
                <c:pt idx="6">
                  <c:v>3.095128481647329</c:v>
                </c:pt>
                <c:pt idx="7">
                  <c:v>3.5849152428389979</c:v>
                </c:pt>
                <c:pt idx="8">
                  <c:v>3.732633249278043</c:v>
                </c:pt>
                <c:pt idx="9">
                  <c:v>3.9220663563487612</c:v>
                </c:pt>
                <c:pt idx="10">
                  <c:v>4.0915337297508705</c:v>
                </c:pt>
                <c:pt idx="11">
                  <c:v>4.2848286210494413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3-4F74-B6FF-C42C08B769D7}"/>
            </c:ext>
          </c:extLst>
        </c:ser>
        <c:ser>
          <c:idx val="2"/>
          <c:order val="2"/>
          <c:tx>
            <c:strRef>
              <c:f>Sheet1!$A$24</c:f>
              <c:strCache>
                <c:ptCount val="1"/>
                <c:pt idx="0">
                  <c:v>syc526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Sheet1!$B$32:$M$32</c:f>
                <c:numCache>
                  <c:formatCode>General</c:formatCode>
                  <c:ptCount val="12"/>
                  <c:pt idx="0">
                    <c:v>0.29374764960952082</c:v>
                  </c:pt>
                  <c:pt idx="1">
                    <c:v>0.42351671714397371</c:v>
                  </c:pt>
                  <c:pt idx="2">
                    <c:v>0.6045393674064935</c:v>
                  </c:pt>
                  <c:pt idx="3">
                    <c:v>0.70860593882238021</c:v>
                  </c:pt>
                  <c:pt idx="4">
                    <c:v>0.70264008146728307</c:v>
                  </c:pt>
                  <c:pt idx="5">
                    <c:v>0.62837668533624669</c:v>
                  </c:pt>
                  <c:pt idx="6">
                    <c:v>0.81984537144241532</c:v>
                  </c:pt>
                  <c:pt idx="7">
                    <c:v>0.57794429854865736</c:v>
                  </c:pt>
                  <c:pt idx="8">
                    <c:v>0.73146793052745851</c:v>
                  </c:pt>
                  <c:pt idx="9">
                    <c:v>0.41883161616467901</c:v>
                  </c:pt>
                  <c:pt idx="10">
                    <c:v>0.38492257787145973</c:v>
                  </c:pt>
                  <c:pt idx="11">
                    <c:v>0.44362426917622627</c:v>
                  </c:pt>
                </c:numCache>
              </c:numRef>
            </c:plus>
            <c:minus>
              <c:numRef>
                <c:f>Sheet1!$B$32:$M$32</c:f>
                <c:numCache>
                  <c:formatCode>General</c:formatCode>
                  <c:ptCount val="12"/>
                  <c:pt idx="0">
                    <c:v>0.29374764960952082</c:v>
                  </c:pt>
                  <c:pt idx="1">
                    <c:v>0.42351671714397371</c:v>
                  </c:pt>
                  <c:pt idx="2">
                    <c:v>0.6045393674064935</c:v>
                  </c:pt>
                  <c:pt idx="3">
                    <c:v>0.70860593882238021</c:v>
                  </c:pt>
                  <c:pt idx="4">
                    <c:v>0.70264008146728307</c:v>
                  </c:pt>
                  <c:pt idx="5">
                    <c:v>0.62837668533624669</c:v>
                  </c:pt>
                  <c:pt idx="6">
                    <c:v>0.81984537144241532</c:v>
                  </c:pt>
                  <c:pt idx="7">
                    <c:v>0.57794429854865736</c:v>
                  </c:pt>
                  <c:pt idx="8">
                    <c:v>0.73146793052745851</c:v>
                  </c:pt>
                  <c:pt idx="9">
                    <c:v>0.41883161616467901</c:v>
                  </c:pt>
                  <c:pt idx="10">
                    <c:v>0.38492257787145973</c:v>
                  </c:pt>
                  <c:pt idx="11">
                    <c:v>0.44362426917622627</c:v>
                  </c:pt>
                </c:numCache>
              </c:numRef>
            </c:minus>
          </c:errBars>
          <c:cat>
            <c:strRef>
              <c:f>Sheet1!$B$21:$M$21</c:f>
              <c:strCache>
                <c:ptCount val="12"/>
                <c:pt idx="0">
                  <c:v>act1_2</c:v>
                </c:pt>
                <c:pt idx="1">
                  <c:v>yps1_1</c:v>
                </c:pt>
                <c:pt idx="2">
                  <c:v>yps1_2</c:v>
                </c:pt>
                <c:pt idx="3">
                  <c:v>yps1_3</c:v>
                </c:pt>
                <c:pt idx="4">
                  <c:v>yps1_7</c:v>
                </c:pt>
                <c:pt idx="5">
                  <c:v>yps1_4</c:v>
                </c:pt>
                <c:pt idx="6">
                  <c:v>yps1_5</c:v>
                </c:pt>
                <c:pt idx="7">
                  <c:v>gyp7_2</c:v>
                </c:pt>
                <c:pt idx="8">
                  <c:v>gyp7_3</c:v>
                </c:pt>
                <c:pt idx="9">
                  <c:v>gyp7_9</c:v>
                </c:pt>
                <c:pt idx="10">
                  <c:v>gyp7_4</c:v>
                </c:pt>
                <c:pt idx="11">
                  <c:v>gyp7_5</c:v>
                </c:pt>
              </c:strCache>
            </c:strRef>
          </c:cat>
          <c:val>
            <c:numRef>
              <c:f>Sheet1!$B$24:$M$24</c:f>
              <c:numCache>
                <c:formatCode>General</c:formatCode>
                <c:ptCount val="12"/>
                <c:pt idx="0">
                  <c:v>3.7322676607461118</c:v>
                </c:pt>
                <c:pt idx="1">
                  <c:v>2.4557379772030146</c:v>
                </c:pt>
                <c:pt idx="2">
                  <c:v>2.283763838357995</c:v>
                </c:pt>
                <c:pt idx="3">
                  <c:v>2.3210620072665313</c:v>
                </c:pt>
                <c:pt idx="4">
                  <c:v>2.5663424051811945</c:v>
                </c:pt>
                <c:pt idx="5">
                  <c:v>2.5996099283013199</c:v>
                </c:pt>
                <c:pt idx="6">
                  <c:v>3.1522282628525407</c:v>
                </c:pt>
                <c:pt idx="7">
                  <c:v>4.6990673108838257</c:v>
                </c:pt>
                <c:pt idx="8">
                  <c:v>5.5786868359833619</c:v>
                </c:pt>
                <c:pt idx="9">
                  <c:v>5.8359802491942192</c:v>
                </c:pt>
                <c:pt idx="10">
                  <c:v>6.5043479838933109</c:v>
                </c:pt>
                <c:pt idx="11">
                  <c:v>6.4926449332036809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3-4F74-B6FF-C42C08B769D7}"/>
            </c:ext>
          </c:extLst>
        </c:ser>
        <c:ser>
          <c:idx val="3"/>
          <c:order val="3"/>
          <c:tx>
            <c:strRef>
              <c:f>Sheet1!$A$25</c:f>
              <c:strCache>
                <c:ptCount val="1"/>
                <c:pt idx="0">
                  <c:v>beads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Sheet1!$B$33:$M$33</c:f>
                <c:numCache>
                  <c:formatCode>General</c:formatCode>
                  <c:ptCount val="12"/>
                  <c:pt idx="0">
                    <c:v>4.9508476743295607E-4</c:v>
                  </c:pt>
                  <c:pt idx="1">
                    <c:v>4.2988578161649881E-4</c:v>
                  </c:pt>
                  <c:pt idx="2">
                    <c:v>2.4836899427269548E-4</c:v>
                  </c:pt>
                  <c:pt idx="3">
                    <c:v>8.7561306854720152E-5</c:v>
                  </c:pt>
                  <c:pt idx="4">
                    <c:v>6.8466731104682309E-4</c:v>
                  </c:pt>
                  <c:pt idx="5">
                    <c:v>1.0988825696709013E-4</c:v>
                  </c:pt>
                  <c:pt idx="6">
                    <c:v>2.6548131958584875E-4</c:v>
                  </c:pt>
                  <c:pt idx="7">
                    <c:v>7.3448349083698506E-4</c:v>
                  </c:pt>
                  <c:pt idx="8">
                    <c:v>3.2813039409535112E-4</c:v>
                  </c:pt>
                  <c:pt idx="9">
                    <c:v>3.9492213947052158E-4</c:v>
                  </c:pt>
                  <c:pt idx="10">
                    <c:v>7.4929769827300594E-4</c:v>
                  </c:pt>
                  <c:pt idx="11">
                    <c:v>5.2553351316074796E-4</c:v>
                  </c:pt>
                </c:numCache>
              </c:numRef>
            </c:plus>
            <c:minus>
              <c:numRef>
                <c:f>Sheet1!$B$33:$M$33</c:f>
                <c:numCache>
                  <c:formatCode>General</c:formatCode>
                  <c:ptCount val="12"/>
                  <c:pt idx="0">
                    <c:v>4.9508476743295607E-4</c:v>
                  </c:pt>
                  <c:pt idx="1">
                    <c:v>4.2988578161649881E-4</c:v>
                  </c:pt>
                  <c:pt idx="2">
                    <c:v>2.4836899427269548E-4</c:v>
                  </c:pt>
                  <c:pt idx="3">
                    <c:v>8.7561306854720152E-5</c:v>
                  </c:pt>
                  <c:pt idx="4">
                    <c:v>6.8466731104682309E-4</c:v>
                  </c:pt>
                  <c:pt idx="5">
                    <c:v>1.0988825696709013E-4</c:v>
                  </c:pt>
                  <c:pt idx="6">
                    <c:v>2.6548131958584875E-4</c:v>
                  </c:pt>
                  <c:pt idx="7">
                    <c:v>7.3448349083698506E-4</c:v>
                  </c:pt>
                  <c:pt idx="8">
                    <c:v>3.2813039409535112E-4</c:v>
                  </c:pt>
                  <c:pt idx="9">
                    <c:v>3.9492213947052158E-4</c:v>
                  </c:pt>
                  <c:pt idx="10">
                    <c:v>7.4929769827300594E-4</c:v>
                  </c:pt>
                  <c:pt idx="11">
                    <c:v>5.2553351316074796E-4</c:v>
                  </c:pt>
                </c:numCache>
              </c:numRef>
            </c:minus>
          </c:errBars>
          <c:cat>
            <c:strRef>
              <c:f>Sheet1!$B$21:$M$21</c:f>
              <c:strCache>
                <c:ptCount val="12"/>
                <c:pt idx="0">
                  <c:v>act1_2</c:v>
                </c:pt>
                <c:pt idx="1">
                  <c:v>yps1_1</c:v>
                </c:pt>
                <c:pt idx="2">
                  <c:v>yps1_2</c:v>
                </c:pt>
                <c:pt idx="3">
                  <c:v>yps1_3</c:v>
                </c:pt>
                <c:pt idx="4">
                  <c:v>yps1_7</c:v>
                </c:pt>
                <c:pt idx="5">
                  <c:v>yps1_4</c:v>
                </c:pt>
                <c:pt idx="6">
                  <c:v>yps1_5</c:v>
                </c:pt>
                <c:pt idx="7">
                  <c:v>gyp7_2</c:v>
                </c:pt>
                <c:pt idx="8">
                  <c:v>gyp7_3</c:v>
                </c:pt>
                <c:pt idx="9">
                  <c:v>gyp7_9</c:v>
                </c:pt>
                <c:pt idx="10">
                  <c:v>gyp7_4</c:v>
                </c:pt>
                <c:pt idx="11">
                  <c:v>gyp7_5</c:v>
                </c:pt>
              </c:strCache>
            </c:strRef>
          </c:cat>
          <c:val>
            <c:numRef>
              <c:f>Sheet1!$B$25:$M$25</c:f>
              <c:numCache>
                <c:formatCode>General</c:formatCode>
                <c:ptCount val="12"/>
                <c:pt idx="0">
                  <c:v>1.2283517058091795E-3</c:v>
                </c:pt>
                <c:pt idx="1">
                  <c:v>7.6031928187768728E-4</c:v>
                </c:pt>
                <c:pt idx="2">
                  <c:v>6.9737959392217157E-4</c:v>
                </c:pt>
                <c:pt idx="3">
                  <c:v>4.7004838264839499E-4</c:v>
                </c:pt>
                <c:pt idx="4">
                  <c:v>8.5604981409105694E-4</c:v>
                </c:pt>
                <c:pt idx="5">
                  <c:v>3.8318662412296483E-4</c:v>
                </c:pt>
                <c:pt idx="6">
                  <c:v>6.8287152013924574E-4</c:v>
                </c:pt>
                <c:pt idx="7">
                  <c:v>1.1566711382276743E-3</c:v>
                </c:pt>
                <c:pt idx="8">
                  <c:v>6.8073989632321842E-4</c:v>
                </c:pt>
                <c:pt idx="9">
                  <c:v>9.4996733190265935E-4</c:v>
                </c:pt>
                <c:pt idx="10">
                  <c:v>1.2409812872971261E-3</c:v>
                </c:pt>
                <c:pt idx="11">
                  <c:v>1.219861674874793E-3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3-4F74-B6FF-C42C08B7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4237608"/>
        <c:axId val="-2124110008"/>
      </c:barChart>
      <c:catAx>
        <c:axId val="-2124237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24110008"/>
        <c:crosses val="autoZero"/>
        <c:auto val="1"/>
        <c:lblAlgn val="ctr"/>
        <c:lblOffset val="100"/>
        <c:noMultiLvlLbl val="0"/>
      </c:catAx>
      <c:valAx>
        <c:axId val="-2124110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4237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Endogenous H3 Occupancy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syc526 CLASP only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Sheet1!$Q$52:$AB$52</c:f>
                <c:numCache>
                  <c:formatCode>General</c:formatCode>
                  <c:ptCount val="12"/>
                  <c:pt idx="0">
                    <c:v>0.29374764960952082</c:v>
                  </c:pt>
                  <c:pt idx="1">
                    <c:v>0.42351671714397371</c:v>
                  </c:pt>
                  <c:pt idx="2">
                    <c:v>0.6045393674064935</c:v>
                  </c:pt>
                  <c:pt idx="3">
                    <c:v>0.70860593882238021</c:v>
                  </c:pt>
                  <c:pt idx="4">
                    <c:v>0.70264008146728307</c:v>
                  </c:pt>
                  <c:pt idx="5">
                    <c:v>0.62837668533624669</c:v>
                  </c:pt>
                  <c:pt idx="6">
                    <c:v>0.81984537144241532</c:v>
                  </c:pt>
                  <c:pt idx="7">
                    <c:v>0.57794429854865736</c:v>
                  </c:pt>
                  <c:pt idx="8">
                    <c:v>0.73146793052745851</c:v>
                  </c:pt>
                  <c:pt idx="9">
                    <c:v>0.41883161616467901</c:v>
                  </c:pt>
                  <c:pt idx="10">
                    <c:v>0.38492257787145973</c:v>
                  </c:pt>
                  <c:pt idx="11">
                    <c:v>0.44362426917622627</c:v>
                  </c:pt>
                </c:numCache>
              </c:numRef>
            </c:plus>
            <c:minus>
              <c:numRef>
                <c:f>Sheet1!$Q$52:$AB$52</c:f>
                <c:numCache>
                  <c:formatCode>General</c:formatCode>
                  <c:ptCount val="12"/>
                  <c:pt idx="0">
                    <c:v>0.29374764960952082</c:v>
                  </c:pt>
                  <c:pt idx="1">
                    <c:v>0.42351671714397371</c:v>
                  </c:pt>
                  <c:pt idx="2">
                    <c:v>0.6045393674064935</c:v>
                  </c:pt>
                  <c:pt idx="3">
                    <c:v>0.70860593882238021</c:v>
                  </c:pt>
                  <c:pt idx="4">
                    <c:v>0.70264008146728307</c:v>
                  </c:pt>
                  <c:pt idx="5">
                    <c:v>0.62837668533624669</c:v>
                  </c:pt>
                  <c:pt idx="6">
                    <c:v>0.81984537144241532</c:v>
                  </c:pt>
                  <c:pt idx="7">
                    <c:v>0.57794429854865736</c:v>
                  </c:pt>
                  <c:pt idx="8">
                    <c:v>0.73146793052745851</c:v>
                  </c:pt>
                  <c:pt idx="9">
                    <c:v>0.41883161616467901</c:v>
                  </c:pt>
                  <c:pt idx="10">
                    <c:v>0.38492257787145973</c:v>
                  </c:pt>
                  <c:pt idx="11">
                    <c:v>0.44362426917622627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Sheet1!$Q$51:$AB$51</c:f>
              <c:strCache>
                <c:ptCount val="12"/>
                <c:pt idx="0">
                  <c:v>act1_2</c:v>
                </c:pt>
                <c:pt idx="1">
                  <c:v>yps1_1</c:v>
                </c:pt>
                <c:pt idx="2">
                  <c:v>yps1_2</c:v>
                </c:pt>
                <c:pt idx="3">
                  <c:v>yps1_3</c:v>
                </c:pt>
                <c:pt idx="4">
                  <c:v>yps1_7</c:v>
                </c:pt>
                <c:pt idx="5">
                  <c:v>yps1_4</c:v>
                </c:pt>
                <c:pt idx="6">
                  <c:v>yps1_5</c:v>
                </c:pt>
                <c:pt idx="7">
                  <c:v>gyp7_2</c:v>
                </c:pt>
                <c:pt idx="8">
                  <c:v>gyp7_3</c:v>
                </c:pt>
                <c:pt idx="9">
                  <c:v>gyp7_9</c:v>
                </c:pt>
                <c:pt idx="10">
                  <c:v>gyp7_4</c:v>
                </c:pt>
                <c:pt idx="11">
                  <c:v>gyp7_5</c:v>
                </c:pt>
              </c:strCache>
            </c:strRef>
          </c:cat>
          <c:val>
            <c:numRef>
              <c:f>Sheet1!$Q$50:$AB$50</c:f>
              <c:numCache>
                <c:formatCode>General</c:formatCode>
                <c:ptCount val="12"/>
                <c:pt idx="0">
                  <c:v>3.7322676607461118</c:v>
                </c:pt>
                <c:pt idx="1">
                  <c:v>2.4557379772030146</c:v>
                </c:pt>
                <c:pt idx="2">
                  <c:v>2.283763838357995</c:v>
                </c:pt>
                <c:pt idx="3">
                  <c:v>2.3210620072665313</c:v>
                </c:pt>
                <c:pt idx="4">
                  <c:v>2.5663424051811945</c:v>
                </c:pt>
                <c:pt idx="5">
                  <c:v>2.5996099283013199</c:v>
                </c:pt>
                <c:pt idx="6">
                  <c:v>3.1522282628525407</c:v>
                </c:pt>
                <c:pt idx="7">
                  <c:v>4.6990673108838257</c:v>
                </c:pt>
                <c:pt idx="8">
                  <c:v>5.5786868359833619</c:v>
                </c:pt>
                <c:pt idx="9">
                  <c:v>5.8359802491942192</c:v>
                </c:pt>
                <c:pt idx="10">
                  <c:v>6.5043479838933109</c:v>
                </c:pt>
                <c:pt idx="11">
                  <c:v>6.4926449332036809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0-4130-B88F-008DD2CD0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1152480"/>
        <c:axId val="1490391488"/>
      </c:barChart>
      <c:catAx>
        <c:axId val="155115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91488"/>
        <c:crosses val="autoZero"/>
        <c:auto val="1"/>
        <c:lblAlgn val="ctr"/>
        <c:lblOffset val="100"/>
        <c:noMultiLvlLbl val="0"/>
      </c:catAx>
      <c:valAx>
        <c:axId val="149039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H3 Occupancy (%IP)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15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Promoter Fusion H3 Occupancy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syc633 pYPS1-V yps1KO CLASP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Sheet1!$Q$27:$AB$27</c:f>
                <c:numCache>
                  <c:formatCode>General</c:formatCode>
                  <c:ptCount val="12"/>
                  <c:pt idx="0">
                    <c:v>0.30851328411868428</c:v>
                  </c:pt>
                  <c:pt idx="1">
                    <c:v>0.2887321512804048</c:v>
                  </c:pt>
                  <c:pt idx="2">
                    <c:v>0.40573756544078177</c:v>
                  </c:pt>
                  <c:pt idx="3">
                    <c:v>0.40965119626076402</c:v>
                  </c:pt>
                  <c:pt idx="4">
                    <c:v>0.38157169983016509</c:v>
                  </c:pt>
                  <c:pt idx="5">
                    <c:v>0.40226760577500942</c:v>
                  </c:pt>
                  <c:pt idx="6">
                    <c:v>0.57259137398035331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Sheet1!$Q$27:$AB$27</c:f>
                <c:numCache>
                  <c:formatCode>General</c:formatCode>
                  <c:ptCount val="12"/>
                  <c:pt idx="0">
                    <c:v>0.30851328411868428</c:v>
                  </c:pt>
                  <c:pt idx="1">
                    <c:v>0.2887321512804048</c:v>
                  </c:pt>
                  <c:pt idx="2">
                    <c:v>0.40573756544078177</c:v>
                  </c:pt>
                  <c:pt idx="3">
                    <c:v>0.40965119626076402</c:v>
                  </c:pt>
                  <c:pt idx="4">
                    <c:v>0.38157169983016509</c:v>
                  </c:pt>
                  <c:pt idx="5">
                    <c:v>0.40226760577500942</c:v>
                  </c:pt>
                  <c:pt idx="6">
                    <c:v>0.57259137398035331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Sheet1!$Q$26:$AB$26</c:f>
              <c:strCache>
                <c:ptCount val="12"/>
                <c:pt idx="0">
                  <c:v>act1_2</c:v>
                </c:pt>
                <c:pt idx="1">
                  <c:v>yps1_1</c:v>
                </c:pt>
                <c:pt idx="2">
                  <c:v>yps1_2</c:v>
                </c:pt>
                <c:pt idx="3">
                  <c:v>yps1_3</c:v>
                </c:pt>
                <c:pt idx="4">
                  <c:v>yps1_7</c:v>
                </c:pt>
                <c:pt idx="5">
                  <c:v>yps1_4</c:v>
                </c:pt>
                <c:pt idx="6">
                  <c:v>yps1_5</c:v>
                </c:pt>
                <c:pt idx="7">
                  <c:v>gyp7_2</c:v>
                </c:pt>
                <c:pt idx="8">
                  <c:v>gyp7_3</c:v>
                </c:pt>
                <c:pt idx="9">
                  <c:v>gyp7_9</c:v>
                </c:pt>
                <c:pt idx="10">
                  <c:v>gyp7_4</c:v>
                </c:pt>
                <c:pt idx="11">
                  <c:v>gyp7_5</c:v>
                </c:pt>
              </c:strCache>
            </c:strRef>
          </c:cat>
          <c:val>
            <c:numRef>
              <c:f>Sheet1!$Q$22:$AB$22</c:f>
              <c:numCache>
                <c:formatCode>General</c:formatCode>
                <c:ptCount val="12"/>
                <c:pt idx="0">
                  <c:v>3.9210303287697368</c:v>
                </c:pt>
                <c:pt idx="1">
                  <c:v>1.8176804765625034</c:v>
                </c:pt>
                <c:pt idx="2">
                  <c:v>1.7003348738091539</c:v>
                </c:pt>
                <c:pt idx="3">
                  <c:v>1.903294672466284</c:v>
                </c:pt>
                <c:pt idx="4">
                  <c:v>1.8390559745167943</c:v>
                </c:pt>
                <c:pt idx="5">
                  <c:v>1.84486177611492</c:v>
                </c:pt>
                <c:pt idx="6">
                  <c:v>2.2409437373963663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6-4481-B245-490C5CA2DA23}"/>
            </c:ext>
          </c:extLst>
        </c:ser>
        <c:ser>
          <c:idx val="1"/>
          <c:order val="1"/>
          <c:tx>
            <c:v>syc634 pGYP7-V gyp7KO CLASP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Sheet1!$Q$28:$AB$28</c:f>
                <c:numCache>
                  <c:formatCode>General</c:formatCode>
                  <c:ptCount val="12"/>
                  <c:pt idx="0">
                    <c:v>0.67353499024269792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0.67943492567293828</c:v>
                  </c:pt>
                  <c:pt idx="8">
                    <c:v>0.86756954278843113</c:v>
                  </c:pt>
                  <c:pt idx="9">
                    <c:v>0.96513487648449636</c:v>
                  </c:pt>
                  <c:pt idx="10">
                    <c:v>0.99333443265731436</c:v>
                  </c:pt>
                  <c:pt idx="11">
                    <c:v>1.1028065673897336</c:v>
                  </c:pt>
                </c:numCache>
              </c:numRef>
            </c:plus>
            <c:minus>
              <c:numRef>
                <c:f>Sheet1!$Q$28:$AB$28</c:f>
                <c:numCache>
                  <c:formatCode>General</c:formatCode>
                  <c:ptCount val="12"/>
                  <c:pt idx="0">
                    <c:v>0.67353499024269792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0.67943492567293828</c:v>
                  </c:pt>
                  <c:pt idx="8">
                    <c:v>0.86756954278843113</c:v>
                  </c:pt>
                  <c:pt idx="9">
                    <c:v>0.96513487648449636</c:v>
                  </c:pt>
                  <c:pt idx="10">
                    <c:v>0.99333443265731436</c:v>
                  </c:pt>
                  <c:pt idx="11">
                    <c:v>1.1028065673897336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Sheet1!$Q$26:$AB$26</c:f>
              <c:strCache>
                <c:ptCount val="12"/>
                <c:pt idx="0">
                  <c:v>act1_2</c:v>
                </c:pt>
                <c:pt idx="1">
                  <c:v>yps1_1</c:v>
                </c:pt>
                <c:pt idx="2">
                  <c:v>yps1_2</c:v>
                </c:pt>
                <c:pt idx="3">
                  <c:v>yps1_3</c:v>
                </c:pt>
                <c:pt idx="4">
                  <c:v>yps1_7</c:v>
                </c:pt>
                <c:pt idx="5">
                  <c:v>yps1_4</c:v>
                </c:pt>
                <c:pt idx="6">
                  <c:v>yps1_5</c:v>
                </c:pt>
                <c:pt idx="7">
                  <c:v>gyp7_2</c:v>
                </c:pt>
                <c:pt idx="8">
                  <c:v>gyp7_3</c:v>
                </c:pt>
                <c:pt idx="9">
                  <c:v>gyp7_9</c:v>
                </c:pt>
                <c:pt idx="10">
                  <c:v>gyp7_4</c:v>
                </c:pt>
                <c:pt idx="11">
                  <c:v>gyp7_5</c:v>
                </c:pt>
              </c:strCache>
            </c:strRef>
          </c:cat>
          <c:val>
            <c:numRef>
              <c:f>Sheet1!$Q$23:$AB$23</c:f>
              <c:numCache>
                <c:formatCode>General</c:formatCode>
                <c:ptCount val="12"/>
                <c:pt idx="0">
                  <c:v>4.0460298559304775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3.5849152428389979</c:v>
                </c:pt>
                <c:pt idx="8">
                  <c:v>3.732633249278043</c:v>
                </c:pt>
                <c:pt idx="9">
                  <c:v>3.9220663563487612</c:v>
                </c:pt>
                <c:pt idx="10">
                  <c:v>4.0915337297508705</c:v>
                </c:pt>
                <c:pt idx="11">
                  <c:v>4.2848286210494413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6-4481-B245-490C5CA2D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600160"/>
        <c:axId val="1490433920"/>
      </c:barChart>
      <c:catAx>
        <c:axId val="148760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433920"/>
        <c:crosses val="autoZero"/>
        <c:auto val="1"/>
        <c:lblAlgn val="ctr"/>
        <c:lblOffset val="100"/>
        <c:noMultiLvlLbl val="0"/>
      </c:catAx>
      <c:valAx>
        <c:axId val="14904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H3 Occupancy (%IP)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0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Sheet2!$B$37</c:f>
              <c:strCache>
                <c:ptCount val="1"/>
                <c:pt idx="0">
                  <c:v>syc633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Sheet2!$C$45:$M$45</c:f>
                <c:numCache>
                  <c:formatCode>General</c:formatCode>
                  <c:ptCount val="11"/>
                  <c:pt idx="0">
                    <c:v>3.7726736320425981E-2</c:v>
                  </c:pt>
                  <c:pt idx="1">
                    <c:v>6.7181423597531015E-2</c:v>
                  </c:pt>
                  <c:pt idx="2">
                    <c:v>6.3968245378879324E-2</c:v>
                  </c:pt>
                  <c:pt idx="3">
                    <c:v>6.0064859538019405E-2</c:v>
                  </c:pt>
                  <c:pt idx="4">
                    <c:v>6.3623051951419138E-2</c:v>
                  </c:pt>
                  <c:pt idx="5">
                    <c:v>0.10153954642134047</c:v>
                  </c:pt>
                  <c:pt idx="6">
                    <c:v>1.5467073869826145E-2</c:v>
                  </c:pt>
                  <c:pt idx="7">
                    <c:v>5.9473154558033502E-2</c:v>
                  </c:pt>
                  <c:pt idx="8">
                    <c:v>8.6520145765638684E-2</c:v>
                  </c:pt>
                  <c:pt idx="9">
                    <c:v>8.7055424698326347E-2</c:v>
                  </c:pt>
                  <c:pt idx="10">
                    <c:v>1.4150713420677632E-2</c:v>
                  </c:pt>
                </c:numCache>
              </c:numRef>
            </c:plus>
            <c:minus>
              <c:numRef>
                <c:f>Sheet2!$C$45:$M$45</c:f>
                <c:numCache>
                  <c:formatCode>General</c:formatCode>
                  <c:ptCount val="11"/>
                  <c:pt idx="0">
                    <c:v>3.7726736320425981E-2</c:v>
                  </c:pt>
                  <c:pt idx="1">
                    <c:v>6.7181423597531015E-2</c:v>
                  </c:pt>
                  <c:pt idx="2">
                    <c:v>6.3968245378879324E-2</c:v>
                  </c:pt>
                  <c:pt idx="3">
                    <c:v>6.0064859538019405E-2</c:v>
                  </c:pt>
                  <c:pt idx="4">
                    <c:v>6.3623051951419138E-2</c:v>
                  </c:pt>
                  <c:pt idx="5">
                    <c:v>0.10153954642134047</c:v>
                  </c:pt>
                  <c:pt idx="6">
                    <c:v>1.5467073869826145E-2</c:v>
                  </c:pt>
                  <c:pt idx="7">
                    <c:v>5.9473154558033502E-2</c:v>
                  </c:pt>
                  <c:pt idx="8">
                    <c:v>8.6520145765638684E-2</c:v>
                  </c:pt>
                  <c:pt idx="9">
                    <c:v>8.7055424698326347E-2</c:v>
                  </c:pt>
                  <c:pt idx="10">
                    <c:v>1.4150713420677632E-2</c:v>
                  </c:pt>
                </c:numCache>
              </c:numRef>
            </c:minus>
          </c:errBars>
          <c:cat>
            <c:strRef>
              <c:f>Sheet2!$C$36:$M$36</c:f>
              <c:strCache>
                <c:ptCount val="11"/>
                <c:pt idx="0">
                  <c:v>yps1_1</c:v>
                </c:pt>
                <c:pt idx="1">
                  <c:v>yps1_2</c:v>
                </c:pt>
                <c:pt idx="2">
                  <c:v>yps1_3</c:v>
                </c:pt>
                <c:pt idx="3">
                  <c:v>yps1_7</c:v>
                </c:pt>
                <c:pt idx="4">
                  <c:v>yps1_4</c:v>
                </c:pt>
                <c:pt idx="5">
                  <c:v>yps1_5</c:v>
                </c:pt>
                <c:pt idx="6">
                  <c:v>gyp7_2</c:v>
                </c:pt>
                <c:pt idx="7">
                  <c:v>gyp7_3</c:v>
                </c:pt>
                <c:pt idx="8">
                  <c:v>gyp7_9</c:v>
                </c:pt>
                <c:pt idx="9">
                  <c:v>gyp7_4</c:v>
                </c:pt>
                <c:pt idx="10">
                  <c:v>gyp7_5</c:v>
                </c:pt>
              </c:strCache>
            </c:strRef>
          </c:cat>
          <c:val>
            <c:numRef>
              <c:f>Sheet2!$C$37:$M$37</c:f>
              <c:numCache>
                <c:formatCode>General</c:formatCode>
                <c:ptCount val="11"/>
                <c:pt idx="0">
                  <c:v>0.4617307540636954</c:v>
                </c:pt>
                <c:pt idx="1">
                  <c:v>0.43013171583479365</c:v>
                </c:pt>
                <c:pt idx="2">
                  <c:v>0.48208621221428566</c:v>
                </c:pt>
                <c:pt idx="3">
                  <c:v>0.46601172517099571</c:v>
                </c:pt>
                <c:pt idx="4">
                  <c:v>0.46718404407005609</c:v>
                </c:pt>
                <c:pt idx="5">
                  <c:v>0.56656454701424075</c:v>
                </c:pt>
                <c:pt idx="6">
                  <c:v>1.275447218133497</c:v>
                </c:pt>
                <c:pt idx="7">
                  <c:v>1.3167927909708128</c:v>
                </c:pt>
                <c:pt idx="8">
                  <c:v>1.5467511092873101</c:v>
                </c:pt>
                <c:pt idx="9">
                  <c:v>1.5798538510935323</c:v>
                </c:pt>
                <c:pt idx="10">
                  <c:v>1.5859568143901079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9-49B6-B2F7-A64FEF6E63EA}"/>
            </c:ext>
          </c:extLst>
        </c:ser>
        <c:ser>
          <c:idx val="1"/>
          <c:order val="1"/>
          <c:tx>
            <c:strRef>
              <c:f>Sheet2!$B$38</c:f>
              <c:strCache>
                <c:ptCount val="1"/>
                <c:pt idx="0">
                  <c:v>syc634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Sheet2!$C$46:$M$46</c:f>
                <c:numCache>
                  <c:formatCode>General</c:formatCode>
                  <c:ptCount val="11"/>
                  <c:pt idx="0">
                    <c:v>7.332798166082273E-2</c:v>
                  </c:pt>
                  <c:pt idx="1">
                    <c:v>0.13212995176217093</c:v>
                  </c:pt>
                  <c:pt idx="2">
                    <c:v>0.10981015924103635</c:v>
                  </c:pt>
                  <c:pt idx="3">
                    <c:v>0.13823907976991037</c:v>
                  </c:pt>
                  <c:pt idx="4">
                    <c:v>0.10244428102220315</c:v>
                  </c:pt>
                  <c:pt idx="5">
                    <c:v>0.14591944986072006</c:v>
                  </c:pt>
                  <c:pt idx="6">
                    <c:v>3.0538881956345292E-2</c:v>
                  </c:pt>
                  <c:pt idx="7">
                    <c:v>9.3707805132720118E-2</c:v>
                  </c:pt>
                  <c:pt idx="8">
                    <c:v>9.5614093448144227E-2</c:v>
                  </c:pt>
                  <c:pt idx="9">
                    <c:v>9.0194463161674829E-2</c:v>
                  </c:pt>
                  <c:pt idx="10">
                    <c:v>0.11783736079831308</c:v>
                  </c:pt>
                </c:numCache>
              </c:numRef>
            </c:plus>
            <c:minus>
              <c:numRef>
                <c:f>Sheet2!$C$46:$M$46</c:f>
                <c:numCache>
                  <c:formatCode>General</c:formatCode>
                  <c:ptCount val="11"/>
                  <c:pt idx="0">
                    <c:v>7.332798166082273E-2</c:v>
                  </c:pt>
                  <c:pt idx="1">
                    <c:v>0.13212995176217093</c:v>
                  </c:pt>
                  <c:pt idx="2">
                    <c:v>0.10981015924103635</c:v>
                  </c:pt>
                  <c:pt idx="3">
                    <c:v>0.13823907976991037</c:v>
                  </c:pt>
                  <c:pt idx="4">
                    <c:v>0.10244428102220315</c:v>
                  </c:pt>
                  <c:pt idx="5">
                    <c:v>0.14591944986072006</c:v>
                  </c:pt>
                  <c:pt idx="6">
                    <c:v>3.0538881956345292E-2</c:v>
                  </c:pt>
                  <c:pt idx="7">
                    <c:v>9.3707805132720118E-2</c:v>
                  </c:pt>
                  <c:pt idx="8">
                    <c:v>9.5614093448144227E-2</c:v>
                  </c:pt>
                  <c:pt idx="9">
                    <c:v>9.0194463161674829E-2</c:v>
                  </c:pt>
                  <c:pt idx="10">
                    <c:v>0.11783736079831308</c:v>
                  </c:pt>
                </c:numCache>
              </c:numRef>
            </c:minus>
          </c:errBars>
          <c:cat>
            <c:strRef>
              <c:f>Sheet2!$C$36:$M$36</c:f>
              <c:strCache>
                <c:ptCount val="11"/>
                <c:pt idx="0">
                  <c:v>yps1_1</c:v>
                </c:pt>
                <c:pt idx="1">
                  <c:v>yps1_2</c:v>
                </c:pt>
                <c:pt idx="2">
                  <c:v>yps1_3</c:v>
                </c:pt>
                <c:pt idx="3">
                  <c:v>yps1_7</c:v>
                </c:pt>
                <c:pt idx="4">
                  <c:v>yps1_4</c:v>
                </c:pt>
                <c:pt idx="5">
                  <c:v>yps1_5</c:v>
                </c:pt>
                <c:pt idx="6">
                  <c:v>gyp7_2</c:v>
                </c:pt>
                <c:pt idx="7">
                  <c:v>gyp7_3</c:v>
                </c:pt>
                <c:pt idx="8">
                  <c:v>gyp7_9</c:v>
                </c:pt>
                <c:pt idx="9">
                  <c:v>gyp7_4</c:v>
                </c:pt>
                <c:pt idx="10">
                  <c:v>gyp7_5</c:v>
                </c:pt>
              </c:strCache>
            </c:strRef>
          </c:cat>
          <c:val>
            <c:numRef>
              <c:f>Sheet2!$C$38:$M$38</c:f>
              <c:numCache>
                <c:formatCode>General</c:formatCode>
                <c:ptCount val="11"/>
                <c:pt idx="0">
                  <c:v>0.64646832956828304</c:v>
                </c:pt>
                <c:pt idx="1">
                  <c:v>0.55332616376162547</c:v>
                </c:pt>
                <c:pt idx="2">
                  <c:v>0.58085352461961037</c:v>
                </c:pt>
                <c:pt idx="3">
                  <c:v>0.57122468757045175</c:v>
                </c:pt>
                <c:pt idx="4">
                  <c:v>0.62312031012050106</c:v>
                </c:pt>
                <c:pt idx="5">
                  <c:v>0.75335773409853724</c:v>
                </c:pt>
                <c:pt idx="6">
                  <c:v>0.88408177439634761</c:v>
                </c:pt>
                <c:pt idx="7">
                  <c:v>0.91767998874770029</c:v>
                </c:pt>
                <c:pt idx="8">
                  <c:v>0.96235400801168958</c:v>
                </c:pt>
                <c:pt idx="9">
                  <c:v>1.0039786464172578</c:v>
                </c:pt>
                <c:pt idx="10">
                  <c:v>1.0503504506112602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9-49B6-B2F7-A64FEF6E63EA}"/>
            </c:ext>
          </c:extLst>
        </c:ser>
        <c:ser>
          <c:idx val="2"/>
          <c:order val="2"/>
          <c:tx>
            <c:strRef>
              <c:f>Sheet2!$B$39</c:f>
              <c:strCache>
                <c:ptCount val="1"/>
                <c:pt idx="0">
                  <c:v>syc526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Sheet2!$C$47:$M$47</c:f>
                <c:numCache>
                  <c:formatCode>General</c:formatCode>
                  <c:ptCount val="11"/>
                  <c:pt idx="0">
                    <c:v>6.4788378207005018E-2</c:v>
                  </c:pt>
                  <c:pt idx="1">
                    <c:v>0.11851888315463979</c:v>
                  </c:pt>
                  <c:pt idx="2">
                    <c:v>0.15407329439562992</c:v>
                  </c:pt>
                  <c:pt idx="3">
                    <c:v>0.1568673467428261</c:v>
                  </c:pt>
                  <c:pt idx="4">
                    <c:v>0.11521823496130806</c:v>
                  </c:pt>
                  <c:pt idx="5">
                    <c:v>0.15708739272869202</c:v>
                  </c:pt>
                  <c:pt idx="6">
                    <c:v>5.9113149829367877E-2</c:v>
                  </c:pt>
                  <c:pt idx="7">
                    <c:v>0.10481025886792129</c:v>
                  </c:pt>
                  <c:pt idx="8">
                    <c:v>0.1784279892386334</c:v>
                  </c:pt>
                  <c:pt idx="9">
                    <c:v>4.0292043545904578E-2</c:v>
                  </c:pt>
                  <c:pt idx="10">
                    <c:v>4.1858726833411533E-2</c:v>
                  </c:pt>
                </c:numCache>
              </c:numRef>
            </c:plus>
            <c:minus>
              <c:numRef>
                <c:f>Sheet2!$C$47:$M$47</c:f>
                <c:numCache>
                  <c:formatCode>General</c:formatCode>
                  <c:ptCount val="11"/>
                  <c:pt idx="0">
                    <c:v>6.4788378207005018E-2</c:v>
                  </c:pt>
                  <c:pt idx="1">
                    <c:v>0.11851888315463979</c:v>
                  </c:pt>
                  <c:pt idx="2">
                    <c:v>0.15407329439562992</c:v>
                  </c:pt>
                  <c:pt idx="3">
                    <c:v>0.1568673467428261</c:v>
                  </c:pt>
                  <c:pt idx="4">
                    <c:v>0.11521823496130806</c:v>
                  </c:pt>
                  <c:pt idx="5">
                    <c:v>0.15708739272869202</c:v>
                  </c:pt>
                  <c:pt idx="6">
                    <c:v>5.9113149829367877E-2</c:v>
                  </c:pt>
                  <c:pt idx="7">
                    <c:v>0.10481025886792129</c:v>
                  </c:pt>
                  <c:pt idx="8">
                    <c:v>0.1784279892386334</c:v>
                  </c:pt>
                  <c:pt idx="9">
                    <c:v>4.0292043545904578E-2</c:v>
                  </c:pt>
                  <c:pt idx="10">
                    <c:v>4.1858726833411533E-2</c:v>
                  </c:pt>
                </c:numCache>
              </c:numRef>
            </c:minus>
          </c:errBars>
          <c:cat>
            <c:strRef>
              <c:f>Sheet2!$C$36:$M$36</c:f>
              <c:strCache>
                <c:ptCount val="11"/>
                <c:pt idx="0">
                  <c:v>yps1_1</c:v>
                </c:pt>
                <c:pt idx="1">
                  <c:v>yps1_2</c:v>
                </c:pt>
                <c:pt idx="2">
                  <c:v>yps1_3</c:v>
                </c:pt>
                <c:pt idx="3">
                  <c:v>yps1_7</c:v>
                </c:pt>
                <c:pt idx="4">
                  <c:v>yps1_4</c:v>
                </c:pt>
                <c:pt idx="5">
                  <c:v>yps1_5</c:v>
                </c:pt>
                <c:pt idx="6">
                  <c:v>gyp7_2</c:v>
                </c:pt>
                <c:pt idx="7">
                  <c:v>gyp7_3</c:v>
                </c:pt>
                <c:pt idx="8">
                  <c:v>gyp7_9</c:v>
                </c:pt>
                <c:pt idx="9">
                  <c:v>gyp7_4</c:v>
                </c:pt>
                <c:pt idx="10">
                  <c:v>gyp7_5</c:v>
                </c:pt>
              </c:strCache>
            </c:strRef>
          </c:cat>
          <c:val>
            <c:numRef>
              <c:f>Sheet2!$C$39:$M$39</c:f>
              <c:numCache>
                <c:formatCode>General</c:formatCode>
                <c:ptCount val="11"/>
                <c:pt idx="0">
                  <c:v>0.65469716081498452</c:v>
                </c:pt>
                <c:pt idx="1">
                  <c:v>0.60585493610965113</c:v>
                </c:pt>
                <c:pt idx="2">
                  <c:v>0.61509531103011239</c:v>
                </c:pt>
                <c:pt idx="3">
                  <c:v>0.68243390787509739</c:v>
                </c:pt>
                <c:pt idx="4">
                  <c:v>0.69047747809538473</c:v>
                </c:pt>
                <c:pt idx="5">
                  <c:v>0.83639644861765461</c:v>
                </c:pt>
                <c:pt idx="6">
                  <c:v>1.2560629796576006</c:v>
                </c:pt>
                <c:pt idx="7">
                  <c:v>1.4912444215675678</c:v>
                </c:pt>
                <c:pt idx="8">
                  <c:v>1.5713513139878692</c:v>
                </c:pt>
                <c:pt idx="9">
                  <c:v>1.7446501637786291</c:v>
                </c:pt>
                <c:pt idx="10">
                  <c:v>1.7407854683487605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D9-49B6-B2F7-A64FEF6E6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7855176"/>
        <c:axId val="-2108644808"/>
      </c:barChart>
      <c:catAx>
        <c:axId val="-2107855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08644808"/>
        <c:crosses val="autoZero"/>
        <c:auto val="1"/>
        <c:lblAlgn val="ctr"/>
        <c:lblOffset val="100"/>
        <c:noMultiLvlLbl val="0"/>
      </c:catAx>
      <c:valAx>
        <c:axId val="-2108644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%IP targer / %IP actin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7855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Endogenous H3 Occupancy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syc526 CLASP only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Sheet2!$P$59:$Z$59</c:f>
                <c:numCache>
                  <c:formatCode>General</c:formatCode>
                  <c:ptCount val="11"/>
                  <c:pt idx="0">
                    <c:v>6.4788378207005018E-2</c:v>
                  </c:pt>
                  <c:pt idx="1">
                    <c:v>0.11851888315463979</c:v>
                  </c:pt>
                  <c:pt idx="2">
                    <c:v>0.15407329439562992</c:v>
                  </c:pt>
                  <c:pt idx="3">
                    <c:v>0.1568673467428261</c:v>
                  </c:pt>
                  <c:pt idx="4">
                    <c:v>0.11521823496130806</c:v>
                  </c:pt>
                  <c:pt idx="5">
                    <c:v>0.15708739272869202</c:v>
                  </c:pt>
                  <c:pt idx="6">
                    <c:v>5.9113149829367877E-2</c:v>
                  </c:pt>
                  <c:pt idx="7">
                    <c:v>0.10481025886792129</c:v>
                  </c:pt>
                  <c:pt idx="8">
                    <c:v>0.1784279892386334</c:v>
                  </c:pt>
                  <c:pt idx="9">
                    <c:v>4.0292043545904578E-2</c:v>
                  </c:pt>
                  <c:pt idx="10">
                    <c:v>4.1858726833411533E-2</c:v>
                  </c:pt>
                </c:numCache>
              </c:numRef>
            </c:plus>
            <c:minus>
              <c:numRef>
                <c:f>Sheet2!$P$59:$Z$59</c:f>
                <c:numCache>
                  <c:formatCode>General</c:formatCode>
                  <c:ptCount val="11"/>
                  <c:pt idx="0">
                    <c:v>6.4788378207005018E-2</c:v>
                  </c:pt>
                  <c:pt idx="1">
                    <c:v>0.11851888315463979</c:v>
                  </c:pt>
                  <c:pt idx="2">
                    <c:v>0.15407329439562992</c:v>
                  </c:pt>
                  <c:pt idx="3">
                    <c:v>0.1568673467428261</c:v>
                  </c:pt>
                  <c:pt idx="4">
                    <c:v>0.11521823496130806</c:v>
                  </c:pt>
                  <c:pt idx="5">
                    <c:v>0.15708739272869202</c:v>
                  </c:pt>
                  <c:pt idx="6">
                    <c:v>5.9113149829367877E-2</c:v>
                  </c:pt>
                  <c:pt idx="7">
                    <c:v>0.10481025886792129</c:v>
                  </c:pt>
                  <c:pt idx="8">
                    <c:v>0.1784279892386334</c:v>
                  </c:pt>
                  <c:pt idx="9">
                    <c:v>4.0292043545904578E-2</c:v>
                  </c:pt>
                  <c:pt idx="10">
                    <c:v>4.1858726833411533E-2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Sheet2!$P$58:$Z$58</c:f>
              <c:strCache>
                <c:ptCount val="11"/>
                <c:pt idx="0">
                  <c:v>yps1_1</c:v>
                </c:pt>
                <c:pt idx="1">
                  <c:v>yps1_2</c:v>
                </c:pt>
                <c:pt idx="2">
                  <c:v>yps1_3</c:v>
                </c:pt>
                <c:pt idx="3">
                  <c:v>yps1_7</c:v>
                </c:pt>
                <c:pt idx="4">
                  <c:v>yps1_4</c:v>
                </c:pt>
                <c:pt idx="5">
                  <c:v>yps1_5</c:v>
                </c:pt>
                <c:pt idx="6">
                  <c:v>gyp7_2</c:v>
                </c:pt>
                <c:pt idx="7">
                  <c:v>gyp7_3</c:v>
                </c:pt>
                <c:pt idx="8">
                  <c:v>gyp7_9</c:v>
                </c:pt>
                <c:pt idx="9">
                  <c:v>gyp7_4</c:v>
                </c:pt>
                <c:pt idx="10">
                  <c:v>gyp7_5</c:v>
                </c:pt>
              </c:strCache>
            </c:strRef>
          </c:cat>
          <c:val>
            <c:numRef>
              <c:f>Sheet2!$P$57:$Z$57</c:f>
              <c:numCache>
                <c:formatCode>General</c:formatCode>
                <c:ptCount val="11"/>
                <c:pt idx="0">
                  <c:v>0.65469716081498452</c:v>
                </c:pt>
                <c:pt idx="1">
                  <c:v>0.60585493610965113</c:v>
                </c:pt>
                <c:pt idx="2">
                  <c:v>0.61509531103011239</c:v>
                </c:pt>
                <c:pt idx="3">
                  <c:v>0.68243390787509739</c:v>
                </c:pt>
                <c:pt idx="4">
                  <c:v>0.69047747809538473</c:v>
                </c:pt>
                <c:pt idx="5">
                  <c:v>0.83639644861765461</c:v>
                </c:pt>
                <c:pt idx="6">
                  <c:v>1.2560629796576006</c:v>
                </c:pt>
                <c:pt idx="7">
                  <c:v>1.4912444215675678</c:v>
                </c:pt>
                <c:pt idx="8">
                  <c:v>1.5713513139878692</c:v>
                </c:pt>
                <c:pt idx="9">
                  <c:v>1.7446501637786291</c:v>
                </c:pt>
                <c:pt idx="10">
                  <c:v>1.7407854683487605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9-4657-9B82-5D2127236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87642560"/>
        <c:axId val="1262482976"/>
      </c:barChart>
      <c:catAx>
        <c:axId val="148764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482976"/>
        <c:crosses val="autoZero"/>
        <c:auto val="1"/>
        <c:lblAlgn val="ctr"/>
        <c:lblOffset val="100"/>
        <c:noMultiLvlLbl val="0"/>
      </c:catAx>
      <c:valAx>
        <c:axId val="12624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 H3 Occupancy (%IP/%IPactin)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4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Promoter Fusion H3 Occupancy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syc633 pYPS1-V yps1KO CLASP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Sheet2!$P$37:$Z$37</c:f>
                <c:numCache>
                  <c:formatCode>General</c:formatCode>
                  <c:ptCount val="11"/>
                  <c:pt idx="0">
                    <c:v>3.7726736320425981E-2</c:v>
                  </c:pt>
                  <c:pt idx="1">
                    <c:v>6.7181423597531015E-2</c:v>
                  </c:pt>
                  <c:pt idx="2">
                    <c:v>6.3968245378879324E-2</c:v>
                  </c:pt>
                  <c:pt idx="3">
                    <c:v>6.0064859538019405E-2</c:v>
                  </c:pt>
                  <c:pt idx="4">
                    <c:v>6.3623051951419138E-2</c:v>
                  </c:pt>
                  <c:pt idx="5">
                    <c:v>0.10153954642134047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Sheet2!$P$37:$Z$37</c:f>
                <c:numCache>
                  <c:formatCode>General</c:formatCode>
                  <c:ptCount val="11"/>
                  <c:pt idx="0">
                    <c:v>3.7726736320425981E-2</c:v>
                  </c:pt>
                  <c:pt idx="1">
                    <c:v>6.7181423597531015E-2</c:v>
                  </c:pt>
                  <c:pt idx="2">
                    <c:v>6.3968245378879324E-2</c:v>
                  </c:pt>
                  <c:pt idx="3">
                    <c:v>6.0064859538019405E-2</c:v>
                  </c:pt>
                  <c:pt idx="4">
                    <c:v>6.3623051951419138E-2</c:v>
                  </c:pt>
                  <c:pt idx="5">
                    <c:v>0.10153954642134047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Sheet2!$P$36:$Z$36</c:f>
              <c:strCache>
                <c:ptCount val="11"/>
                <c:pt idx="0">
                  <c:v>yps1_1</c:v>
                </c:pt>
                <c:pt idx="1">
                  <c:v>yps1_2</c:v>
                </c:pt>
                <c:pt idx="2">
                  <c:v>yps1_3</c:v>
                </c:pt>
                <c:pt idx="3">
                  <c:v>yps1_7</c:v>
                </c:pt>
                <c:pt idx="4">
                  <c:v>yps1_4</c:v>
                </c:pt>
                <c:pt idx="5">
                  <c:v>yps1_5</c:v>
                </c:pt>
                <c:pt idx="6">
                  <c:v>gyp7_2</c:v>
                </c:pt>
                <c:pt idx="7">
                  <c:v>gyp7_3</c:v>
                </c:pt>
                <c:pt idx="8">
                  <c:v>gyp7_9</c:v>
                </c:pt>
                <c:pt idx="9">
                  <c:v>gyp7_4</c:v>
                </c:pt>
                <c:pt idx="10">
                  <c:v>gyp7_5</c:v>
                </c:pt>
              </c:strCache>
            </c:strRef>
          </c:cat>
          <c:val>
            <c:numRef>
              <c:f>Sheet2!$P$34:$Z$34</c:f>
              <c:numCache>
                <c:formatCode>General</c:formatCode>
                <c:ptCount val="11"/>
                <c:pt idx="0">
                  <c:v>0.4617307540636954</c:v>
                </c:pt>
                <c:pt idx="1">
                  <c:v>0.43013171583479365</c:v>
                </c:pt>
                <c:pt idx="2">
                  <c:v>0.48208621221428566</c:v>
                </c:pt>
                <c:pt idx="3">
                  <c:v>0.46601172517099571</c:v>
                </c:pt>
                <c:pt idx="4">
                  <c:v>0.46718404407005609</c:v>
                </c:pt>
                <c:pt idx="5">
                  <c:v>0.56656454701424075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4-4F3B-980F-C42B6380C4E9}"/>
            </c:ext>
          </c:extLst>
        </c:ser>
        <c:ser>
          <c:idx val="1"/>
          <c:order val="1"/>
          <c:tx>
            <c:v>syc634 pGYP7-V gyp7KO CLASP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Sheet2!$P$38:$Z$38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3.0538881956345292E-2</c:v>
                  </c:pt>
                  <c:pt idx="7">
                    <c:v>9.3707805132720118E-2</c:v>
                  </c:pt>
                  <c:pt idx="8">
                    <c:v>9.5614093448144227E-2</c:v>
                  </c:pt>
                  <c:pt idx="9">
                    <c:v>9.0194463161674829E-2</c:v>
                  </c:pt>
                  <c:pt idx="10">
                    <c:v>0.11783736079831308</c:v>
                  </c:pt>
                </c:numCache>
              </c:numRef>
            </c:plus>
            <c:minus>
              <c:numRef>
                <c:f>Sheet2!$P$38:$Z$38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3.0538881956345292E-2</c:v>
                  </c:pt>
                  <c:pt idx="7">
                    <c:v>9.3707805132720118E-2</c:v>
                  </c:pt>
                  <c:pt idx="8">
                    <c:v>9.5614093448144227E-2</c:v>
                  </c:pt>
                  <c:pt idx="9">
                    <c:v>9.0194463161674829E-2</c:v>
                  </c:pt>
                  <c:pt idx="10">
                    <c:v>0.11783736079831308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Sheet2!$P$36:$Z$36</c:f>
              <c:strCache>
                <c:ptCount val="11"/>
                <c:pt idx="0">
                  <c:v>yps1_1</c:v>
                </c:pt>
                <c:pt idx="1">
                  <c:v>yps1_2</c:v>
                </c:pt>
                <c:pt idx="2">
                  <c:v>yps1_3</c:v>
                </c:pt>
                <c:pt idx="3">
                  <c:v>yps1_7</c:v>
                </c:pt>
                <c:pt idx="4">
                  <c:v>yps1_4</c:v>
                </c:pt>
                <c:pt idx="5">
                  <c:v>yps1_5</c:v>
                </c:pt>
                <c:pt idx="6">
                  <c:v>gyp7_2</c:v>
                </c:pt>
                <c:pt idx="7">
                  <c:v>gyp7_3</c:v>
                </c:pt>
                <c:pt idx="8">
                  <c:v>gyp7_9</c:v>
                </c:pt>
                <c:pt idx="9">
                  <c:v>gyp7_4</c:v>
                </c:pt>
                <c:pt idx="10">
                  <c:v>gyp7_5</c:v>
                </c:pt>
              </c:strCache>
            </c:strRef>
          </c:cat>
          <c:val>
            <c:numRef>
              <c:f>Sheet2!$P$35:$Z$35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0.88408177439634761</c:v>
                </c:pt>
                <c:pt idx="7">
                  <c:v>0.91767998874770029</c:v>
                </c:pt>
                <c:pt idx="8">
                  <c:v>0.96235400801168958</c:v>
                </c:pt>
                <c:pt idx="9">
                  <c:v>1.0039786464172578</c:v>
                </c:pt>
                <c:pt idx="10">
                  <c:v>1.0503504506112602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24-4F3B-980F-C42B6380C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64205552"/>
        <c:axId val="1490323680"/>
      </c:barChart>
      <c:catAx>
        <c:axId val="156420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23680"/>
        <c:crosses val="autoZero"/>
        <c:auto val="1"/>
        <c:lblAlgn val="ctr"/>
        <c:lblOffset val="100"/>
        <c:noMultiLvlLbl val="0"/>
      </c:catAx>
      <c:valAx>
        <c:axId val="149032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 H3 Occupancy (%IP/%IPactin)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20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35</xdr:row>
      <xdr:rowOff>38100</xdr:rowOff>
    </xdr:from>
    <xdr:to>
      <xdr:col>10</xdr:col>
      <xdr:colOff>317500</xdr:colOff>
      <xdr:row>58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431800</xdr:colOff>
      <xdr:row>53</xdr:row>
      <xdr:rowOff>146050</xdr:rowOff>
    </xdr:from>
    <xdr:to>
      <xdr:col>22</xdr:col>
      <xdr:colOff>127000</xdr:colOff>
      <xdr:row>67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058D21-D113-46FD-A116-19B6D6834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101600</xdr:colOff>
      <xdr:row>29</xdr:row>
      <xdr:rowOff>19050</xdr:rowOff>
    </xdr:from>
    <xdr:to>
      <xdr:col>21</xdr:col>
      <xdr:colOff>609600</xdr:colOff>
      <xdr:row>43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635DDF-DDF0-49F6-8D2C-4835C2D63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51</xdr:row>
      <xdr:rowOff>114300</xdr:rowOff>
    </xdr:from>
    <xdr:to>
      <xdr:col>10</xdr:col>
      <xdr:colOff>76200</xdr:colOff>
      <xdr:row>74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203200</xdr:colOff>
      <xdr:row>60</xdr:row>
      <xdr:rowOff>63500</xdr:rowOff>
    </xdr:from>
    <xdr:to>
      <xdr:col>19</xdr:col>
      <xdr:colOff>711200</xdr:colOff>
      <xdr:row>74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4D7731-F24C-4D59-AF03-5DAD82D1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39</xdr:row>
      <xdr:rowOff>12700</xdr:rowOff>
    </xdr:from>
    <xdr:to>
      <xdr:col>20</xdr:col>
      <xdr:colOff>114300</xdr:colOff>
      <xdr:row>53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FD5659-DEF1-4D63-95A6-CF3DF7014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C52"/>
  <sheetViews>
    <sheetView topLeftCell="P35" workbookViewId="0">
      <selection activeCell="W34" sqref="W34"/>
    </sheetView>
  </sheetViews>
  <sheetFormatPr defaultColWidth="10.6640625" defaultRowHeight="15.5" x14ac:dyDescent="0.35"/>
  <sheetData>
    <row r="5" spans="1:13" x14ac:dyDescent="0.35">
      <c r="A5" s="4" t="s">
        <v>12</v>
      </c>
      <c r="B5" s="4" t="s">
        <v>18</v>
      </c>
      <c r="C5" s="4" t="s">
        <v>13</v>
      </c>
      <c r="D5" s="4" t="s">
        <v>14</v>
      </c>
      <c r="E5" s="5" t="s">
        <v>15</v>
      </c>
      <c r="F5" s="5" t="s">
        <v>28</v>
      </c>
      <c r="G5" s="5" t="s">
        <v>26</v>
      </c>
      <c r="H5" s="5" t="s">
        <v>27</v>
      </c>
      <c r="I5" s="5" t="s">
        <v>16</v>
      </c>
      <c r="J5" s="4" t="s">
        <v>17</v>
      </c>
      <c r="K5" s="4" t="s">
        <v>29</v>
      </c>
      <c r="L5" s="5" t="s">
        <v>30</v>
      </c>
      <c r="M5" s="5" t="s">
        <v>31</v>
      </c>
    </row>
    <row r="6" spans="1:13" x14ac:dyDescent="0.35">
      <c r="A6" s="8" t="s">
        <v>0</v>
      </c>
      <c r="B6" s="1">
        <v>3.696315810087524</v>
      </c>
      <c r="C6" s="1">
        <v>1.5664230749778942</v>
      </c>
      <c r="D6" s="1">
        <v>1.3922047932880957</v>
      </c>
      <c r="E6" s="1">
        <v>1.6419681927627199</v>
      </c>
      <c r="F6" s="1">
        <v>1.5095527098581094</v>
      </c>
      <c r="G6" s="1">
        <v>1.5351867070809342</v>
      </c>
      <c r="H6" s="1">
        <v>1.7164854427514107</v>
      </c>
      <c r="I6" s="1">
        <v>4.6565141437830588</v>
      </c>
      <c r="J6" s="1">
        <v>4.7204444234474776</v>
      </c>
      <c r="K6" s="1">
        <v>5.4475914513692816</v>
      </c>
      <c r="L6" s="1">
        <v>6.0695835968658018</v>
      </c>
      <c r="M6" s="1">
        <v>5.8702062998744307</v>
      </c>
    </row>
    <row r="7" spans="1:13" x14ac:dyDescent="0.35">
      <c r="A7" s="8" t="s">
        <v>1</v>
      </c>
      <c r="B7" s="1">
        <v>4.2727784511314733</v>
      </c>
      <c r="C7" s="1">
        <v>2.1330946978634193</v>
      </c>
      <c r="D7" s="1">
        <v>2.1600383640696408</v>
      </c>
      <c r="E7" s="1">
        <v>2.3754186799798593</v>
      </c>
      <c r="F7" s="1">
        <v>2.2571209721582211</v>
      </c>
      <c r="G7" s="1">
        <v>2.2995246604108384</v>
      </c>
      <c r="H7" s="1">
        <v>2.8518396374216022</v>
      </c>
      <c r="I7" s="1">
        <v>5.4515219874706968</v>
      </c>
      <c r="J7" s="1">
        <v>5.9185165159407225</v>
      </c>
      <c r="K7" s="1">
        <v>7.0173340968950919</v>
      </c>
      <c r="L7" s="1">
        <v>6.9096454836710661</v>
      </c>
      <c r="M7" s="1">
        <v>6.8317419472085401</v>
      </c>
    </row>
    <row r="8" spans="1:13" x14ac:dyDescent="0.35">
      <c r="A8" s="9" t="s">
        <v>2</v>
      </c>
      <c r="B8" s="1">
        <v>3.7939967250902131</v>
      </c>
      <c r="C8" s="1">
        <v>1.7535236568461965</v>
      </c>
      <c r="D8" s="1">
        <v>1.548761464069726</v>
      </c>
      <c r="E8" s="1">
        <v>1.6924971446562731</v>
      </c>
      <c r="F8" s="1">
        <v>1.7504942415340521</v>
      </c>
      <c r="G8" s="1">
        <v>1.6998739608529878</v>
      </c>
      <c r="H8" s="1">
        <v>2.1545061320160865</v>
      </c>
      <c r="I8" s="1">
        <v>4.8969005215393908</v>
      </c>
      <c r="J8" s="1">
        <v>4.8872097438688966</v>
      </c>
      <c r="K8" s="1">
        <v>5.782539315768668</v>
      </c>
      <c r="L8" s="1">
        <v>5.6165068171085668</v>
      </c>
      <c r="M8" s="1">
        <v>5.9597909757317202</v>
      </c>
    </row>
    <row r="9" spans="1:13" x14ac:dyDescent="0.35">
      <c r="A9" s="10" t="s">
        <v>3</v>
      </c>
      <c r="B9" s="2">
        <v>3.6604806094629878</v>
      </c>
      <c r="C9" s="2">
        <v>2.1445790423160327</v>
      </c>
      <c r="D9" s="2">
        <v>1.6776976529054168</v>
      </c>
      <c r="E9" s="2">
        <v>1.8249989919170286</v>
      </c>
      <c r="F9" s="2">
        <v>1.6307304665740245</v>
      </c>
      <c r="G9" s="2">
        <v>1.8480406019260696</v>
      </c>
      <c r="H9" s="2">
        <v>2.1651995143595499</v>
      </c>
      <c r="I9" s="2">
        <v>3.2909915982482185</v>
      </c>
      <c r="J9" s="2">
        <v>2.9632745361190933</v>
      </c>
      <c r="K9" s="2">
        <v>3.1268130113349897</v>
      </c>
      <c r="L9" s="2">
        <v>3.3101644799922023</v>
      </c>
      <c r="M9" s="2">
        <v>3.3572591305708452</v>
      </c>
    </row>
    <row r="10" spans="1:13" x14ac:dyDescent="0.35">
      <c r="A10" s="10" t="s">
        <v>4</v>
      </c>
      <c r="B10" s="2">
        <v>3.653857287537067</v>
      </c>
      <c r="C10" s="2">
        <v>2.2856647867203308</v>
      </c>
      <c r="D10" s="2">
        <v>1.8175550080881935</v>
      </c>
      <c r="E10" s="2">
        <v>1.9674164748014704</v>
      </c>
      <c r="F10" s="2">
        <v>2.0056629724080706</v>
      </c>
      <c r="G10" s="2">
        <v>2.4837374082869728</v>
      </c>
      <c r="H10" s="2">
        <v>2.900124049337014</v>
      </c>
      <c r="I10" s="2">
        <v>3.1019258871951361</v>
      </c>
      <c r="J10" s="2">
        <v>3.5616667749193773</v>
      </c>
      <c r="K10" s="2">
        <v>3.6435536809841782</v>
      </c>
      <c r="L10" s="2">
        <v>3.7550252119567404</v>
      </c>
      <c r="M10" s="2">
        <v>3.9930384492038127</v>
      </c>
    </row>
    <row r="11" spans="1:13" x14ac:dyDescent="0.35">
      <c r="A11" s="11" t="s">
        <v>5</v>
      </c>
      <c r="B11" s="2">
        <v>4.8237516707913777</v>
      </c>
      <c r="C11" s="2">
        <v>3.5116087667312583</v>
      </c>
      <c r="D11" s="2">
        <v>3.3969667122987666</v>
      </c>
      <c r="E11" s="2">
        <v>3.4033654529545898</v>
      </c>
      <c r="F11" s="2">
        <v>3.4695372983796839</v>
      </c>
      <c r="G11" s="2">
        <v>3.3030179346018906</v>
      </c>
      <c r="H11" s="2">
        <v>4.2200618812454227</v>
      </c>
      <c r="I11" s="2">
        <v>4.3618282430736386</v>
      </c>
      <c r="J11" s="2">
        <v>4.6729584367956569</v>
      </c>
      <c r="K11" s="2">
        <v>4.9958323767271144</v>
      </c>
      <c r="L11" s="2">
        <v>5.2094114973036687</v>
      </c>
      <c r="M11" s="2">
        <v>5.5041882833736642</v>
      </c>
    </row>
    <row r="12" spans="1:13" x14ac:dyDescent="0.35">
      <c r="A12" s="14" t="s">
        <v>6</v>
      </c>
      <c r="B12" s="15">
        <v>3.4252534455006716</v>
      </c>
      <c r="C12" s="15">
        <v>1.9899749331392971</v>
      </c>
      <c r="D12" s="15">
        <v>1.6158176621042668</v>
      </c>
      <c r="E12" s="15">
        <v>1.5028890882495882</v>
      </c>
      <c r="F12" s="6">
        <v>1.779301539131894</v>
      </c>
      <c r="G12" s="6">
        <v>1.9534526035205904</v>
      </c>
      <c r="H12" s="6">
        <v>2.2766764765466596</v>
      </c>
      <c r="I12" s="6">
        <v>4.071246579827684</v>
      </c>
      <c r="J12" s="6">
        <v>4.7342774843341147</v>
      </c>
      <c r="K12" s="6">
        <v>5.7365258126912684</v>
      </c>
      <c r="L12" s="6">
        <v>6.1352288037116347</v>
      </c>
      <c r="M12" s="6">
        <v>5.9844531911208314</v>
      </c>
    </row>
    <row r="13" spans="1:13" x14ac:dyDescent="0.35">
      <c r="A13" s="12" t="s">
        <v>7</v>
      </c>
      <c r="B13" s="6">
        <v>3.760897286895839</v>
      </c>
      <c r="C13" s="6">
        <v>2.5595265103130016</v>
      </c>
      <c r="D13" s="6">
        <v>2.442084497053155</v>
      </c>
      <c r="E13" s="6">
        <v>2.7219519751586438</v>
      </c>
      <c r="F13" s="6">
        <v>3.1305323740364299</v>
      </c>
      <c r="G13" s="6">
        <v>2.6368253499657648</v>
      </c>
      <c r="H13" s="6">
        <v>3.2782298222350632</v>
      </c>
      <c r="I13" s="6">
        <v>4.8170173246388917</v>
      </c>
      <c r="J13" s="6">
        <v>5.984309336872216</v>
      </c>
      <c r="K13" s="6">
        <v>6.295587369360911</v>
      </c>
      <c r="L13" s="6">
        <v>6.4744812134971168</v>
      </c>
      <c r="M13" s="6">
        <v>6.6909881616060378</v>
      </c>
    </row>
    <row r="14" spans="1:13" x14ac:dyDescent="0.35">
      <c r="A14" s="12" t="s">
        <v>8</v>
      </c>
      <c r="B14" s="6">
        <v>4.0106522498418249</v>
      </c>
      <c r="C14" s="6">
        <v>2.8177124881567455</v>
      </c>
      <c r="D14" s="6">
        <v>2.7933893559165637</v>
      </c>
      <c r="E14" s="6">
        <v>2.7383449583913619</v>
      </c>
      <c r="F14" s="6">
        <v>2.7891933023752595</v>
      </c>
      <c r="G14" s="6">
        <v>3.2085518314176054</v>
      </c>
      <c r="H14" s="6">
        <v>3.9017784897758991</v>
      </c>
      <c r="I14" s="6">
        <v>5.2089380281848987</v>
      </c>
      <c r="J14" s="6">
        <v>6.0174736867437542</v>
      </c>
      <c r="K14" s="6">
        <v>5.4758275655304782</v>
      </c>
      <c r="L14" s="6">
        <v>6.903333934471183</v>
      </c>
      <c r="M14" s="6">
        <v>6.8024934468841742</v>
      </c>
    </row>
    <row r="15" spans="1:13" x14ac:dyDescent="0.35">
      <c r="A15" s="13" t="s">
        <v>9</v>
      </c>
      <c r="B15" s="3">
        <v>8.1529976136968411E-4</v>
      </c>
      <c r="C15" s="3">
        <v>2.6929657003428001E-4</v>
      </c>
      <c r="D15" s="3">
        <v>4.9700651756680303E-4</v>
      </c>
      <c r="E15" s="3">
        <v>4.792237767948437E-4</v>
      </c>
      <c r="F15" s="3">
        <v>2.2890669397306464E-4</v>
      </c>
      <c r="G15" s="3">
        <v>3.3440699688250947E-4</v>
      </c>
      <c r="H15" s="3">
        <v>3.8475264742794381E-4</v>
      </c>
      <c r="I15" s="3">
        <v>6.7863402688473533E-4</v>
      </c>
      <c r="J15" s="3">
        <v>5.899330675311474E-4</v>
      </c>
      <c r="K15" s="3">
        <v>7.1335759437912499E-4</v>
      </c>
      <c r="L15" s="3">
        <v>8.4047075695127516E-4</v>
      </c>
      <c r="M15" s="3">
        <v>6.6459993858329527E-4</v>
      </c>
    </row>
    <row r="16" spans="1:13" x14ac:dyDescent="0.35">
      <c r="A16" s="13" t="s">
        <v>10</v>
      </c>
      <c r="B16" s="3">
        <v>1.0926058630335814E-3</v>
      </c>
      <c r="C16" s="3">
        <v>9.4278852824960103E-4</v>
      </c>
      <c r="D16" s="3">
        <v>9.7526005439306333E-4</v>
      </c>
      <c r="E16" s="3">
        <v>3.7826067660269721E-4</v>
      </c>
      <c r="F16" s="3">
        <v>1.58650020184773E-3</v>
      </c>
      <c r="G16" s="3">
        <v>5.0902021524569334E-4</v>
      </c>
      <c r="H16" s="3">
        <v>7.7009096660930125E-4</v>
      </c>
      <c r="I16" s="3">
        <v>2.0023826874685912E-3</v>
      </c>
      <c r="J16" s="3">
        <v>1.0447106433394021E-3</v>
      </c>
      <c r="K16" s="3">
        <v>7.3066981571171734E-4</v>
      </c>
      <c r="L16" s="3">
        <v>2.1054206586851795E-3</v>
      </c>
      <c r="M16" s="3">
        <v>1.7095038083179111E-3</v>
      </c>
    </row>
    <row r="17" spans="1:29" x14ac:dyDescent="0.35">
      <c r="A17" s="13" t="s">
        <v>11</v>
      </c>
      <c r="B17" s="3">
        <v>1.7771494930242731E-3</v>
      </c>
      <c r="C17" s="3">
        <v>1.068872747349181E-3</v>
      </c>
      <c r="D17" s="3">
        <v>6.1987220980664823E-4</v>
      </c>
      <c r="E17" s="3">
        <v>5.5266069454764407E-4</v>
      </c>
      <c r="F17" s="3">
        <v>7.5274254645237623E-4</v>
      </c>
      <c r="G17" s="3">
        <v>3.0613266024069158E-4</v>
      </c>
      <c r="H17" s="3">
        <v>8.9377094638049188E-4</v>
      </c>
      <c r="I17" s="3">
        <v>7.8899670032969639E-4</v>
      </c>
      <c r="J17" s="3">
        <v>4.0757597809910586E-4</v>
      </c>
      <c r="K17" s="3">
        <v>1.4058745856171356E-3</v>
      </c>
      <c r="L17" s="3">
        <v>7.7705244625492339E-4</v>
      </c>
      <c r="M17" s="3">
        <v>1.2854812777231726E-3</v>
      </c>
    </row>
    <row r="21" spans="1:29" x14ac:dyDescent="0.35">
      <c r="A21" s="4" t="s">
        <v>19</v>
      </c>
      <c r="B21" s="4" t="s">
        <v>18</v>
      </c>
      <c r="C21" s="4" t="s">
        <v>13</v>
      </c>
      <c r="D21" s="4" t="s">
        <v>14</v>
      </c>
      <c r="E21" s="5" t="s">
        <v>15</v>
      </c>
      <c r="F21" s="5" t="s">
        <v>28</v>
      </c>
      <c r="G21" s="5" t="s">
        <v>26</v>
      </c>
      <c r="H21" s="5" t="s">
        <v>27</v>
      </c>
      <c r="I21" s="5" t="s">
        <v>16</v>
      </c>
      <c r="J21" s="4" t="s">
        <v>17</v>
      </c>
      <c r="K21" s="4" t="s">
        <v>29</v>
      </c>
      <c r="L21" s="5" t="s">
        <v>30</v>
      </c>
      <c r="M21" s="5" t="s">
        <v>31</v>
      </c>
      <c r="P21" s="4" t="s">
        <v>19</v>
      </c>
      <c r="Q21" s="4" t="s">
        <v>18</v>
      </c>
      <c r="R21" s="4" t="s">
        <v>13</v>
      </c>
      <c r="S21" s="4" t="s">
        <v>14</v>
      </c>
      <c r="T21" s="5" t="s">
        <v>15</v>
      </c>
      <c r="U21" s="5" t="s">
        <v>28</v>
      </c>
      <c r="V21" s="5" t="s">
        <v>26</v>
      </c>
      <c r="W21" t="s">
        <v>27</v>
      </c>
      <c r="X21" s="5" t="s">
        <v>16</v>
      </c>
      <c r="Y21" s="4" t="s">
        <v>17</v>
      </c>
      <c r="Z21" s="4" t="s">
        <v>29</v>
      </c>
      <c r="AA21" s="5" t="s">
        <v>30</v>
      </c>
      <c r="AB21" s="5" t="s">
        <v>31</v>
      </c>
    </row>
    <row r="22" spans="1:29" x14ac:dyDescent="0.35">
      <c r="A22" s="4" t="s">
        <v>20</v>
      </c>
      <c r="B22">
        <f>AVERAGE(B6:B8)</f>
        <v>3.9210303287697368</v>
      </c>
      <c r="C22">
        <f t="shared" ref="C22:E22" si="0">AVERAGE(C6:C8)</f>
        <v>1.8176804765625034</v>
      </c>
      <c r="D22">
        <f t="shared" si="0"/>
        <v>1.7003348738091539</v>
      </c>
      <c r="E22">
        <f t="shared" si="0"/>
        <v>1.903294672466284</v>
      </c>
      <c r="F22">
        <f>AVERAGE(F6:F8)</f>
        <v>1.8390559745167943</v>
      </c>
      <c r="G22">
        <f t="shared" ref="G22:H22" si="1">AVERAGE(G6:G8)</f>
        <v>1.84486177611492</v>
      </c>
      <c r="H22">
        <f t="shared" si="1"/>
        <v>2.2409437373963663</v>
      </c>
      <c r="I22">
        <f>AVERAGE(I6:I8)</f>
        <v>5.0016455509310482</v>
      </c>
      <c r="J22">
        <f>AVERAGE(J6:J8)</f>
        <v>5.1753902277523656</v>
      </c>
      <c r="K22">
        <f t="shared" ref="K22:M22" si="2">AVERAGE(K6:K8)</f>
        <v>6.0824882880110138</v>
      </c>
      <c r="L22">
        <f t="shared" si="2"/>
        <v>6.198578632548478</v>
      </c>
      <c r="M22">
        <f t="shared" si="2"/>
        <v>6.2205797409382306</v>
      </c>
      <c r="P22" s="4" t="s">
        <v>20</v>
      </c>
      <c r="Q22">
        <v>3.9210303287697368</v>
      </c>
      <c r="R22">
        <v>1.8176804765625034</v>
      </c>
      <c r="S22">
        <v>1.7003348738091539</v>
      </c>
      <c r="T22">
        <v>1.903294672466284</v>
      </c>
      <c r="U22">
        <v>1.8390559745167943</v>
      </c>
      <c r="V22">
        <v>1.84486177611492</v>
      </c>
      <c r="W22">
        <v>2.2409437373963663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9" x14ac:dyDescent="0.35">
      <c r="A23" s="4" t="s">
        <v>21</v>
      </c>
      <c r="B23">
        <f>AVERAGE(B9:B11)</f>
        <v>4.0460298559304775</v>
      </c>
      <c r="C23">
        <f t="shared" ref="C23:E23" si="3">AVERAGE(C9:C11)</f>
        <v>2.6472841985892077</v>
      </c>
      <c r="D23">
        <f t="shared" si="3"/>
        <v>2.2974064577641258</v>
      </c>
      <c r="E23">
        <f t="shared" si="3"/>
        <v>2.3985936398910295</v>
      </c>
      <c r="F23">
        <f t="shared" ref="F23:H23" si="4">AVERAGE(F9:F11)</f>
        <v>2.3686435791205933</v>
      </c>
      <c r="G23">
        <f t="shared" si="4"/>
        <v>2.5449319816049778</v>
      </c>
      <c r="H23">
        <f t="shared" si="4"/>
        <v>3.095128481647329</v>
      </c>
      <c r="I23">
        <f>AVERAGE(I9:I11)</f>
        <v>3.5849152428389979</v>
      </c>
      <c r="J23">
        <f>AVERAGE(J9:J11)</f>
        <v>3.732633249278043</v>
      </c>
      <c r="K23">
        <f t="shared" ref="K23:M23" si="5">AVERAGE(K9:K11)</f>
        <v>3.9220663563487612</v>
      </c>
      <c r="L23">
        <f t="shared" si="5"/>
        <v>4.0915337297508705</v>
      </c>
      <c r="M23">
        <f t="shared" si="5"/>
        <v>4.2848286210494413</v>
      </c>
      <c r="P23" s="4" t="s">
        <v>21</v>
      </c>
      <c r="Q23" s="4">
        <v>4.0460298559304775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3.5849152428389979</v>
      </c>
      <c r="Y23">
        <v>3.732633249278043</v>
      </c>
      <c r="Z23">
        <v>3.9220663563487612</v>
      </c>
      <c r="AA23">
        <v>4.0915337297508705</v>
      </c>
      <c r="AB23">
        <v>4.2848286210494413</v>
      </c>
      <c r="AC23" t="s">
        <v>33</v>
      </c>
    </row>
    <row r="24" spans="1:29" x14ac:dyDescent="0.35">
      <c r="A24" s="4" t="s">
        <v>22</v>
      </c>
      <c r="B24">
        <f>AVERAGE(B12:B14)</f>
        <v>3.7322676607461118</v>
      </c>
      <c r="C24">
        <f t="shared" ref="C24:E24" si="6">AVERAGE(C12:C14)</f>
        <v>2.4557379772030146</v>
      </c>
      <c r="D24">
        <f t="shared" si="6"/>
        <v>2.283763838357995</v>
      </c>
      <c r="E24">
        <f t="shared" si="6"/>
        <v>2.3210620072665313</v>
      </c>
      <c r="F24">
        <f t="shared" ref="F24:H24" si="7">AVERAGE(F12:F14)</f>
        <v>2.5663424051811945</v>
      </c>
      <c r="G24">
        <f t="shared" si="7"/>
        <v>2.5996099283013199</v>
      </c>
      <c r="H24">
        <f t="shared" si="7"/>
        <v>3.1522282628525407</v>
      </c>
      <c r="I24">
        <f>AVERAGE(I12:I14)</f>
        <v>4.6990673108838257</v>
      </c>
      <c r="J24">
        <f>AVERAGE(J12:J14)</f>
        <v>5.5786868359833619</v>
      </c>
      <c r="K24">
        <f t="shared" ref="K24:M24" si="8">AVERAGE(K12:K14)</f>
        <v>5.8359802491942192</v>
      </c>
      <c r="L24">
        <f t="shared" si="8"/>
        <v>6.5043479838933109</v>
      </c>
      <c r="M24">
        <f t="shared" si="8"/>
        <v>6.4926449332036809</v>
      </c>
      <c r="Q24" s="4"/>
    </row>
    <row r="25" spans="1:29" x14ac:dyDescent="0.35">
      <c r="A25" s="4" t="s">
        <v>23</v>
      </c>
      <c r="B25">
        <f>AVERAGE(B15:B17)</f>
        <v>1.2283517058091795E-3</v>
      </c>
      <c r="C25">
        <f t="shared" ref="C25:E25" si="9">AVERAGE(C15:C17)</f>
        <v>7.6031928187768728E-4</v>
      </c>
      <c r="D25">
        <f t="shared" si="9"/>
        <v>6.9737959392217157E-4</v>
      </c>
      <c r="E25">
        <f t="shared" si="9"/>
        <v>4.7004838264839499E-4</v>
      </c>
      <c r="F25">
        <f t="shared" ref="F25:H25" si="10">AVERAGE(F15:F17)</f>
        <v>8.5604981409105694E-4</v>
      </c>
      <c r="G25">
        <f t="shared" si="10"/>
        <v>3.8318662412296483E-4</v>
      </c>
      <c r="H25">
        <f t="shared" si="10"/>
        <v>6.8287152013924574E-4</v>
      </c>
      <c r="I25">
        <f>AVERAGE(I15:I17)</f>
        <v>1.1566711382276743E-3</v>
      </c>
      <c r="J25">
        <f>AVERAGE(J15:J17)</f>
        <v>6.8073989632321842E-4</v>
      </c>
      <c r="K25">
        <f t="shared" ref="K25:M25" si="11">AVERAGE(K15:K17)</f>
        <v>9.4996733190265935E-4</v>
      </c>
      <c r="L25">
        <f t="shared" si="11"/>
        <v>1.2409812872971261E-3</v>
      </c>
      <c r="M25">
        <f t="shared" si="11"/>
        <v>1.219861674874793E-3</v>
      </c>
      <c r="P25" s="4"/>
      <c r="Q25" s="4"/>
      <c r="S25" s="4"/>
      <c r="T25" s="5"/>
      <c r="U25" s="5"/>
      <c r="V25" s="5"/>
      <c r="W25" s="5"/>
      <c r="X25" s="5"/>
      <c r="Y25" s="4"/>
      <c r="Z25" s="4"/>
      <c r="AA25" s="5"/>
      <c r="AB25" s="5"/>
    </row>
    <row r="26" spans="1:29" x14ac:dyDescent="0.35">
      <c r="P26" s="4" t="s">
        <v>24</v>
      </c>
      <c r="Q26" s="4" t="s">
        <v>18</v>
      </c>
      <c r="R26" s="4" t="s">
        <v>13</v>
      </c>
      <c r="S26" s="4" t="s">
        <v>14</v>
      </c>
      <c r="T26" s="5" t="s">
        <v>15</v>
      </c>
      <c r="U26" s="5" t="s">
        <v>28</v>
      </c>
      <c r="V26" s="5" t="s">
        <v>26</v>
      </c>
      <c r="W26" s="5" t="s">
        <v>27</v>
      </c>
      <c r="X26" s="5" t="s">
        <v>16</v>
      </c>
      <c r="Y26" s="4" t="s">
        <v>17</v>
      </c>
      <c r="Z26" s="4" t="s">
        <v>29</v>
      </c>
      <c r="AA26" s="5" t="s">
        <v>30</v>
      </c>
      <c r="AB26" s="5" t="s">
        <v>31</v>
      </c>
    </row>
    <row r="27" spans="1:29" x14ac:dyDescent="0.35">
      <c r="P27" s="4" t="s">
        <v>20</v>
      </c>
      <c r="Q27">
        <v>0.30851328411868428</v>
      </c>
      <c r="R27">
        <v>0.2887321512804048</v>
      </c>
      <c r="S27">
        <v>0.40573756544078177</v>
      </c>
      <c r="T27">
        <v>0.40965119626076402</v>
      </c>
      <c r="U27">
        <v>0.38157169983016509</v>
      </c>
      <c r="V27">
        <v>0.40226760577500942</v>
      </c>
      <c r="W27">
        <v>0.57259137398035331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9" x14ac:dyDescent="0.35">
      <c r="P28" s="4" t="s">
        <v>21</v>
      </c>
      <c r="Q28">
        <v>0.67353499024269792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0.67943492567293828</v>
      </c>
      <c r="Y28">
        <v>0.86756954278843113</v>
      </c>
      <c r="Z28">
        <v>0.96513487648449636</v>
      </c>
      <c r="AA28">
        <v>0.99333443265731436</v>
      </c>
      <c r="AB28">
        <v>1.1028065673897336</v>
      </c>
    </row>
    <row r="29" spans="1:29" x14ac:dyDescent="0.35">
      <c r="A29" s="4" t="s">
        <v>24</v>
      </c>
      <c r="B29" s="4" t="s">
        <v>18</v>
      </c>
      <c r="C29" s="4" t="s">
        <v>13</v>
      </c>
      <c r="D29" s="4" t="s">
        <v>14</v>
      </c>
      <c r="E29" s="5" t="s">
        <v>15</v>
      </c>
      <c r="F29" s="5" t="s">
        <v>28</v>
      </c>
      <c r="G29" s="5" t="s">
        <v>26</v>
      </c>
      <c r="H29" s="5" t="s">
        <v>27</v>
      </c>
      <c r="I29" s="5" t="s">
        <v>16</v>
      </c>
      <c r="J29" s="4" t="s">
        <v>17</v>
      </c>
      <c r="K29" s="4" t="s">
        <v>29</v>
      </c>
      <c r="L29" s="5" t="s">
        <v>30</v>
      </c>
      <c r="M29" s="5" t="s">
        <v>31</v>
      </c>
    </row>
    <row r="30" spans="1:29" x14ac:dyDescent="0.35">
      <c r="A30" s="4" t="s">
        <v>20</v>
      </c>
      <c r="B30">
        <f>STDEV(B6:B8)</f>
        <v>0.30851328411868428</v>
      </c>
      <c r="C30">
        <f t="shared" ref="C30:E30" si="12">STDEV(C6:C8)</f>
        <v>0.2887321512804048</v>
      </c>
      <c r="D30">
        <f t="shared" si="12"/>
        <v>0.40573756544078177</v>
      </c>
      <c r="E30">
        <f t="shared" si="12"/>
        <v>0.40965119626076402</v>
      </c>
      <c r="F30">
        <f t="shared" ref="F30:H30" si="13">STDEV(F6:F8)</f>
        <v>0.38157169983016509</v>
      </c>
      <c r="G30">
        <f t="shared" si="13"/>
        <v>0.40226760577500942</v>
      </c>
      <c r="H30">
        <f t="shared" si="13"/>
        <v>0.57259137398035331</v>
      </c>
      <c r="I30">
        <f>STDEV(I6:I8)</f>
        <v>0.40772295590009577</v>
      </c>
      <c r="J30">
        <f>STDEV(J6:J8)</f>
        <v>0.64894543543449612</v>
      </c>
      <c r="K30">
        <f t="shared" ref="K30:L30" si="14">STDEV(K6:K8)</f>
        <v>0.82674060790403214</v>
      </c>
      <c r="L30">
        <f t="shared" si="14"/>
        <v>0.65614913865891866</v>
      </c>
      <c r="M30">
        <f>STDEV(M6:M8)</f>
        <v>0.53117396897533331</v>
      </c>
    </row>
    <row r="31" spans="1:29" x14ac:dyDescent="0.35">
      <c r="A31" s="4" t="s">
        <v>21</v>
      </c>
      <c r="B31">
        <f>STDEV(B9:B11)</f>
        <v>0.67353499024269792</v>
      </c>
      <c r="C31">
        <f t="shared" ref="C31:E31" si="15">STDEV(C9:C11)</f>
        <v>0.7518437444968098</v>
      </c>
      <c r="D31">
        <f t="shared" si="15"/>
        <v>0.954811282381964</v>
      </c>
      <c r="E31">
        <f t="shared" si="15"/>
        <v>0.87306671114128487</v>
      </c>
      <c r="F31">
        <f t="shared" ref="F31:H31" si="16">STDEV(F9:F11)</f>
        <v>0.97165777504779682</v>
      </c>
      <c r="G31">
        <f t="shared" si="16"/>
        <v>0.72941643901326236</v>
      </c>
      <c r="H31">
        <f t="shared" si="16"/>
        <v>1.0412179806248323</v>
      </c>
      <c r="I31">
        <f>STDEV(I9:I11)</f>
        <v>0.67943492567293828</v>
      </c>
      <c r="J31">
        <f>STDEV(J9:J11)</f>
        <v>0.86756954278843113</v>
      </c>
      <c r="K31">
        <f t="shared" ref="K31:M31" si="17">STDEV(K9:K11)</f>
        <v>0.96513487648449636</v>
      </c>
      <c r="L31">
        <f t="shared" si="17"/>
        <v>0.99333443265731436</v>
      </c>
      <c r="M31">
        <f t="shared" si="17"/>
        <v>1.1028065673897336</v>
      </c>
    </row>
    <row r="32" spans="1:29" x14ac:dyDescent="0.35">
      <c r="A32" s="4" t="s">
        <v>22</v>
      </c>
      <c r="B32">
        <f>STDEV(B12:B14)</f>
        <v>0.29374764960952082</v>
      </c>
      <c r="C32">
        <f t="shared" ref="C32:E32" si="18">STDEV(C12:C14)</f>
        <v>0.42351671714397371</v>
      </c>
      <c r="D32">
        <f t="shared" si="18"/>
        <v>0.6045393674064935</v>
      </c>
      <c r="E32">
        <f t="shared" si="18"/>
        <v>0.70860593882238021</v>
      </c>
      <c r="F32">
        <f t="shared" ref="F32:H32" si="19">STDEV(F12:F14)</f>
        <v>0.70264008146728307</v>
      </c>
      <c r="G32">
        <f t="shared" si="19"/>
        <v>0.62837668533624669</v>
      </c>
      <c r="H32">
        <f t="shared" si="19"/>
        <v>0.81984537144241532</v>
      </c>
      <c r="I32">
        <f>STDEV(I12:I14)</f>
        <v>0.57794429854865736</v>
      </c>
      <c r="J32">
        <f>STDEV(J12:J14)</f>
        <v>0.73146793052745851</v>
      </c>
      <c r="K32">
        <f t="shared" ref="K32:L32" si="20">STDEV(K12:K14)</f>
        <v>0.41883161616467901</v>
      </c>
      <c r="L32">
        <f t="shared" si="20"/>
        <v>0.38492257787145973</v>
      </c>
      <c r="M32">
        <f>STDEV(M12:M14)</f>
        <v>0.44362426917622627</v>
      </c>
    </row>
    <row r="33" spans="1:13" x14ac:dyDescent="0.35">
      <c r="A33" s="4" t="s">
        <v>23</v>
      </c>
      <c r="B33">
        <f>STDEV(B15:B17)</f>
        <v>4.9508476743295607E-4</v>
      </c>
      <c r="C33">
        <f t="shared" ref="C33:E33" si="21">STDEV(C15:C17)</f>
        <v>4.2988578161649881E-4</v>
      </c>
      <c r="D33">
        <f t="shared" si="21"/>
        <v>2.4836899427269548E-4</v>
      </c>
      <c r="E33">
        <f t="shared" si="21"/>
        <v>8.7561306854720152E-5</v>
      </c>
      <c r="F33">
        <f t="shared" ref="F33:H33" si="22">STDEV(F15:F17)</f>
        <v>6.8466731104682309E-4</v>
      </c>
      <c r="G33">
        <f t="shared" si="22"/>
        <v>1.0988825696709013E-4</v>
      </c>
      <c r="H33">
        <f t="shared" si="22"/>
        <v>2.6548131958584875E-4</v>
      </c>
      <c r="I33">
        <f>STDEV(I15:I17)</f>
        <v>7.3448349083698506E-4</v>
      </c>
      <c r="J33">
        <f>STDEV(J15:J17)</f>
        <v>3.2813039409535112E-4</v>
      </c>
      <c r="K33">
        <f t="shared" ref="K33:M33" si="23">STDEV(K15:K17)</f>
        <v>3.9492213947052158E-4</v>
      </c>
      <c r="L33">
        <f t="shared" si="23"/>
        <v>7.4929769827300594E-4</v>
      </c>
      <c r="M33">
        <f t="shared" si="23"/>
        <v>5.2553351316074796E-4</v>
      </c>
    </row>
    <row r="49" spans="16:28" x14ac:dyDescent="0.35">
      <c r="P49" s="4" t="s">
        <v>19</v>
      </c>
      <c r="Q49" s="4" t="s">
        <v>18</v>
      </c>
      <c r="R49" s="4" t="s">
        <v>13</v>
      </c>
      <c r="S49" s="4" t="s">
        <v>14</v>
      </c>
      <c r="T49" s="5" t="s">
        <v>15</v>
      </c>
      <c r="U49" s="5" t="s">
        <v>28</v>
      </c>
      <c r="V49" s="5" t="s">
        <v>26</v>
      </c>
      <c r="W49" s="5" t="s">
        <v>27</v>
      </c>
      <c r="X49" s="5" t="s">
        <v>16</v>
      </c>
      <c r="Y49" s="4" t="s">
        <v>17</v>
      </c>
      <c r="Z49" s="4" t="s">
        <v>29</v>
      </c>
      <c r="AA49" s="5" t="s">
        <v>30</v>
      </c>
      <c r="AB49" s="5" t="s">
        <v>31</v>
      </c>
    </row>
    <row r="50" spans="16:28" x14ac:dyDescent="0.35">
      <c r="P50" t="s">
        <v>22</v>
      </c>
      <c r="Q50">
        <v>3.7322676607461118</v>
      </c>
      <c r="R50">
        <v>2.4557379772030146</v>
      </c>
      <c r="S50">
        <v>2.283763838357995</v>
      </c>
      <c r="T50">
        <v>2.3210620072665313</v>
      </c>
      <c r="U50">
        <v>2.5663424051811945</v>
      </c>
      <c r="V50">
        <v>2.5996099283013199</v>
      </c>
      <c r="W50">
        <v>3.1522282628525407</v>
      </c>
      <c r="X50">
        <v>4.6990673108838257</v>
      </c>
      <c r="Y50">
        <v>5.5786868359833619</v>
      </c>
      <c r="Z50">
        <v>5.8359802491942192</v>
      </c>
      <c r="AA50">
        <v>6.5043479838933109</v>
      </c>
      <c r="AB50">
        <v>6.4926449332036809</v>
      </c>
    </row>
    <row r="51" spans="16:28" x14ac:dyDescent="0.35">
      <c r="P51" s="4" t="s">
        <v>24</v>
      </c>
      <c r="Q51" s="4" t="s">
        <v>18</v>
      </c>
      <c r="R51" s="4" t="s">
        <v>13</v>
      </c>
      <c r="S51" s="4" t="s">
        <v>14</v>
      </c>
      <c r="T51" s="5" t="s">
        <v>15</v>
      </c>
      <c r="U51" s="5" t="s">
        <v>28</v>
      </c>
      <c r="V51" s="5" t="s">
        <v>26</v>
      </c>
      <c r="W51" s="5" t="s">
        <v>27</v>
      </c>
      <c r="X51" s="5" t="s">
        <v>16</v>
      </c>
      <c r="Y51" s="4" t="s">
        <v>17</v>
      </c>
      <c r="Z51" s="4" t="s">
        <v>29</v>
      </c>
      <c r="AA51" s="5" t="s">
        <v>30</v>
      </c>
      <c r="AB51" s="5" t="s">
        <v>31</v>
      </c>
    </row>
    <row r="52" spans="16:28" x14ac:dyDescent="0.35">
      <c r="P52" s="4" t="s">
        <v>22</v>
      </c>
      <c r="Q52">
        <v>0.29374764960952082</v>
      </c>
      <c r="R52">
        <v>0.42351671714397371</v>
      </c>
      <c r="S52">
        <v>0.6045393674064935</v>
      </c>
      <c r="T52">
        <v>0.70860593882238021</v>
      </c>
      <c r="U52">
        <v>0.70264008146728307</v>
      </c>
      <c r="V52">
        <v>0.62837668533624669</v>
      </c>
      <c r="W52">
        <v>0.81984537144241532</v>
      </c>
      <c r="X52">
        <v>0.57794429854865736</v>
      </c>
      <c r="Y52">
        <v>0.73146793052745851</v>
      </c>
      <c r="Z52">
        <v>0.41883161616467901</v>
      </c>
      <c r="AA52">
        <v>0.38492257787145973</v>
      </c>
      <c r="AB52">
        <v>0.44362426917622627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Z59"/>
  <sheetViews>
    <sheetView tabSelected="1" topLeftCell="N37" workbookViewId="0">
      <selection activeCell="U66" sqref="U66"/>
    </sheetView>
  </sheetViews>
  <sheetFormatPr defaultColWidth="10.6640625" defaultRowHeight="15.5" x14ac:dyDescent="0.35"/>
  <sheetData>
    <row r="5" spans="1:13" x14ac:dyDescent="0.35">
      <c r="A5" s="4" t="s">
        <v>12</v>
      </c>
      <c r="B5" s="4" t="s">
        <v>18</v>
      </c>
      <c r="C5" s="4" t="s">
        <v>13</v>
      </c>
      <c r="D5" s="4" t="s">
        <v>14</v>
      </c>
      <c r="E5" s="5" t="s">
        <v>15</v>
      </c>
      <c r="F5" s="5" t="s">
        <v>28</v>
      </c>
      <c r="G5" s="5" t="s">
        <v>26</v>
      </c>
      <c r="H5" s="5" t="s">
        <v>27</v>
      </c>
      <c r="I5" s="5" t="s">
        <v>16</v>
      </c>
      <c r="J5" s="4" t="s">
        <v>17</v>
      </c>
      <c r="K5" s="4" t="s">
        <v>29</v>
      </c>
      <c r="L5" s="5" t="s">
        <v>30</v>
      </c>
      <c r="M5" s="5" t="s">
        <v>31</v>
      </c>
    </row>
    <row r="6" spans="1:13" x14ac:dyDescent="0.35">
      <c r="A6" s="8" t="s">
        <v>0</v>
      </c>
      <c r="B6" s="1">
        <v>3.696315810087524</v>
      </c>
      <c r="C6" s="1">
        <v>1.5664230749778942</v>
      </c>
      <c r="D6" s="1">
        <v>1.3922047932880957</v>
      </c>
      <c r="E6" s="1">
        <v>1.6419681927627199</v>
      </c>
      <c r="F6" s="1">
        <v>1.5095527098581094</v>
      </c>
      <c r="G6" s="1">
        <v>1.5351867070809342</v>
      </c>
      <c r="H6" s="1">
        <v>1.7164854427514107</v>
      </c>
      <c r="I6" s="1">
        <v>4.6565141437830588</v>
      </c>
      <c r="J6" s="1">
        <v>4.7204444234474776</v>
      </c>
      <c r="K6" s="1">
        <v>5.4475914513692816</v>
      </c>
      <c r="L6" s="1">
        <v>6.0695835968658018</v>
      </c>
      <c r="M6" s="1">
        <v>5.8702062998744307</v>
      </c>
    </row>
    <row r="7" spans="1:13" x14ac:dyDescent="0.35">
      <c r="A7" s="8" t="s">
        <v>1</v>
      </c>
      <c r="B7" s="1">
        <v>4.2727784511314733</v>
      </c>
      <c r="C7" s="1">
        <v>2.1330946978634193</v>
      </c>
      <c r="D7" s="1">
        <v>2.1600383640696408</v>
      </c>
      <c r="E7" s="1">
        <v>2.3754186799798593</v>
      </c>
      <c r="F7" s="1">
        <v>2.2571209721582211</v>
      </c>
      <c r="G7" s="1">
        <v>2.2995246604108384</v>
      </c>
      <c r="H7" s="1">
        <v>2.8518396374216022</v>
      </c>
      <c r="I7" s="1">
        <v>5.4515219874706968</v>
      </c>
      <c r="J7" s="1">
        <v>5.9185165159407225</v>
      </c>
      <c r="K7" s="1">
        <v>7.0173340968950919</v>
      </c>
      <c r="L7" s="1">
        <v>6.9096454836710661</v>
      </c>
      <c r="M7" s="1">
        <v>6.8317419472085401</v>
      </c>
    </row>
    <row r="8" spans="1:13" x14ac:dyDescent="0.35">
      <c r="A8" s="9" t="s">
        <v>2</v>
      </c>
      <c r="B8" s="1">
        <v>3.7939967250902131</v>
      </c>
      <c r="C8" s="1">
        <v>1.7535236568461965</v>
      </c>
      <c r="D8" s="1">
        <v>1.548761464069726</v>
      </c>
      <c r="E8" s="1">
        <v>1.6924971446562731</v>
      </c>
      <c r="F8" s="1">
        <v>1.7504942415340521</v>
      </c>
      <c r="G8" s="1">
        <v>1.6998739608529878</v>
      </c>
      <c r="H8" s="1">
        <v>2.1545061320160865</v>
      </c>
      <c r="I8" s="1">
        <v>4.8969005215393908</v>
      </c>
      <c r="J8" s="1">
        <v>4.8872097438688966</v>
      </c>
      <c r="K8" s="1">
        <v>5.782539315768668</v>
      </c>
      <c r="L8" s="1">
        <v>5.6165068171085668</v>
      </c>
      <c r="M8" s="1">
        <v>5.9597909757317202</v>
      </c>
    </row>
    <row r="9" spans="1:13" x14ac:dyDescent="0.35">
      <c r="A9" s="10" t="s">
        <v>3</v>
      </c>
      <c r="B9" s="2">
        <v>3.6604806094629878</v>
      </c>
      <c r="C9" s="2">
        <v>2.1445790423160327</v>
      </c>
      <c r="D9" s="2">
        <v>1.6776976529054168</v>
      </c>
      <c r="E9" s="2">
        <v>1.8249989919170286</v>
      </c>
      <c r="F9" s="2">
        <v>1.6307304665740245</v>
      </c>
      <c r="G9" s="2">
        <v>1.8480406019260696</v>
      </c>
      <c r="H9" s="2">
        <v>2.1651995143595499</v>
      </c>
      <c r="I9" s="2">
        <v>3.2909915982482185</v>
      </c>
      <c r="J9" s="2">
        <v>2.9632745361190933</v>
      </c>
      <c r="K9" s="2">
        <v>3.1268130113349897</v>
      </c>
      <c r="L9" s="2">
        <v>3.3101644799922023</v>
      </c>
      <c r="M9" s="2">
        <v>3.3572591305708452</v>
      </c>
    </row>
    <row r="10" spans="1:13" x14ac:dyDescent="0.35">
      <c r="A10" s="10" t="s">
        <v>4</v>
      </c>
      <c r="B10" s="2">
        <v>3.653857287537067</v>
      </c>
      <c r="C10" s="2">
        <v>2.2856647867203308</v>
      </c>
      <c r="D10" s="2">
        <v>1.8175550080881935</v>
      </c>
      <c r="E10" s="2">
        <v>1.9674164748014704</v>
      </c>
      <c r="F10" s="2">
        <v>2.0056629724080706</v>
      </c>
      <c r="G10" s="2">
        <v>2.4837374082869728</v>
      </c>
      <c r="H10" s="2">
        <v>2.900124049337014</v>
      </c>
      <c r="I10" s="2">
        <v>3.1019258871951361</v>
      </c>
      <c r="J10" s="2">
        <v>3.5616667749193773</v>
      </c>
      <c r="K10" s="2">
        <v>3.6435536809841782</v>
      </c>
      <c r="L10" s="2">
        <v>3.7550252119567404</v>
      </c>
      <c r="M10" s="2">
        <v>3.9930384492038127</v>
      </c>
    </row>
    <row r="11" spans="1:13" x14ac:dyDescent="0.35">
      <c r="A11" s="11" t="s">
        <v>5</v>
      </c>
      <c r="B11" s="2">
        <v>4.8237516707913777</v>
      </c>
      <c r="C11" s="2">
        <v>3.5116087667312583</v>
      </c>
      <c r="D11" s="2">
        <v>3.3969667122987666</v>
      </c>
      <c r="E11" s="2">
        <v>3.4033654529545898</v>
      </c>
      <c r="F11" s="2">
        <v>3.4695372983796839</v>
      </c>
      <c r="G11" s="2">
        <v>3.3030179346018906</v>
      </c>
      <c r="H11" s="2">
        <v>4.2200618812454227</v>
      </c>
      <c r="I11" s="2">
        <v>4.3618282430736386</v>
      </c>
      <c r="J11" s="2">
        <v>4.6729584367956569</v>
      </c>
      <c r="K11" s="2">
        <v>4.9958323767271144</v>
      </c>
      <c r="L11" s="2">
        <v>5.2094114973036687</v>
      </c>
      <c r="M11" s="2">
        <v>5.5041882833736642</v>
      </c>
    </row>
    <row r="12" spans="1:13" x14ac:dyDescent="0.35">
      <c r="A12" s="14" t="s">
        <v>6</v>
      </c>
      <c r="B12" s="15">
        <v>3.4252534455006716</v>
      </c>
      <c r="C12" s="15">
        <v>1.9899749331392971</v>
      </c>
      <c r="D12" s="15">
        <v>1.6158176621042668</v>
      </c>
      <c r="E12" s="15">
        <v>1.5028890882495882</v>
      </c>
      <c r="F12" s="6">
        <v>1.779301539131894</v>
      </c>
      <c r="G12" s="6">
        <v>1.9534526035205904</v>
      </c>
      <c r="H12" s="6">
        <v>2.2766764765466596</v>
      </c>
      <c r="I12" s="6">
        <v>4.071246579827684</v>
      </c>
      <c r="J12" s="6">
        <v>4.7342774843341147</v>
      </c>
      <c r="K12" s="6">
        <v>5.7365258126912684</v>
      </c>
      <c r="L12" s="6">
        <v>6.1352288037116347</v>
      </c>
      <c r="M12" s="6">
        <v>5.9844531911208314</v>
      </c>
    </row>
    <row r="13" spans="1:13" x14ac:dyDescent="0.35">
      <c r="A13" s="12" t="s">
        <v>7</v>
      </c>
      <c r="B13" s="6">
        <v>3.760897286895839</v>
      </c>
      <c r="C13" s="6">
        <v>2.5595265103130016</v>
      </c>
      <c r="D13" s="6">
        <v>2.442084497053155</v>
      </c>
      <c r="E13" s="6">
        <v>2.7219519751586438</v>
      </c>
      <c r="F13" s="6">
        <v>3.1305323740364299</v>
      </c>
      <c r="G13" s="6">
        <v>2.6368253499657648</v>
      </c>
      <c r="H13" s="6">
        <v>3.2782298222350632</v>
      </c>
      <c r="I13" s="6">
        <v>4.8170173246388917</v>
      </c>
      <c r="J13" s="6">
        <v>5.984309336872216</v>
      </c>
      <c r="K13" s="6">
        <v>6.295587369360911</v>
      </c>
      <c r="L13" s="6">
        <v>6.4744812134971168</v>
      </c>
      <c r="M13" s="6">
        <v>6.6909881616060378</v>
      </c>
    </row>
    <row r="14" spans="1:13" x14ac:dyDescent="0.35">
      <c r="A14" s="12" t="s">
        <v>8</v>
      </c>
      <c r="B14" s="6">
        <v>4.0106522498418249</v>
      </c>
      <c r="C14" s="6">
        <v>2.8177124881567455</v>
      </c>
      <c r="D14" s="6">
        <v>2.7933893559165637</v>
      </c>
      <c r="E14" s="6">
        <v>2.7383449583913619</v>
      </c>
      <c r="F14" s="6">
        <v>2.7891933023752595</v>
      </c>
      <c r="G14" s="6">
        <v>3.2085518314176054</v>
      </c>
      <c r="H14" s="6">
        <v>3.9017784897758991</v>
      </c>
      <c r="I14" s="6">
        <v>5.2089380281848987</v>
      </c>
      <c r="J14" s="6">
        <v>6.0174736867437542</v>
      </c>
      <c r="K14" s="6">
        <v>5.4758275655304782</v>
      </c>
      <c r="L14" s="6">
        <v>6.903333934471183</v>
      </c>
      <c r="M14" s="6">
        <v>6.8024934468841742</v>
      </c>
    </row>
    <row r="15" spans="1:13" x14ac:dyDescent="0.35">
      <c r="A15" s="13" t="s">
        <v>9</v>
      </c>
      <c r="B15" s="3">
        <v>8.1529976136968411E-4</v>
      </c>
      <c r="C15" s="3">
        <v>2.6929657003428001E-4</v>
      </c>
      <c r="D15" s="3">
        <v>4.9700651756680303E-4</v>
      </c>
      <c r="E15" s="3">
        <v>4.792237767948437E-4</v>
      </c>
      <c r="F15" s="3">
        <v>2.2890669397306464E-4</v>
      </c>
      <c r="G15" s="3">
        <v>3.3440699688250947E-4</v>
      </c>
      <c r="H15" s="3">
        <v>3.8475264742794381E-4</v>
      </c>
      <c r="I15" s="3">
        <v>6.7863402688473533E-4</v>
      </c>
      <c r="J15" s="3">
        <v>5.899330675311474E-4</v>
      </c>
      <c r="K15" s="3">
        <v>7.1335759437912499E-4</v>
      </c>
      <c r="L15" s="3">
        <v>8.4047075695127516E-4</v>
      </c>
      <c r="M15" s="3">
        <v>6.6459993858329527E-4</v>
      </c>
    </row>
    <row r="16" spans="1:13" x14ac:dyDescent="0.35">
      <c r="A16" s="13" t="s">
        <v>10</v>
      </c>
      <c r="B16" s="3">
        <v>1.0926058630335814E-3</v>
      </c>
      <c r="C16" s="3">
        <v>9.4278852824960103E-4</v>
      </c>
      <c r="D16" s="3">
        <v>9.7526005439306333E-4</v>
      </c>
      <c r="E16" s="3">
        <v>3.7826067660269721E-4</v>
      </c>
      <c r="F16" s="3">
        <v>1.58650020184773E-3</v>
      </c>
      <c r="G16" s="3">
        <v>5.0902021524569334E-4</v>
      </c>
      <c r="H16" s="3">
        <v>7.7009096660930125E-4</v>
      </c>
      <c r="I16" s="3">
        <v>2.0023826874685912E-3</v>
      </c>
      <c r="J16" s="3">
        <v>1.0447106433394021E-3</v>
      </c>
      <c r="K16" s="3">
        <v>7.3066981571171734E-4</v>
      </c>
      <c r="L16" s="3">
        <v>2.1054206586851795E-3</v>
      </c>
      <c r="M16" s="3">
        <v>1.7095038083179111E-3</v>
      </c>
    </row>
    <row r="17" spans="1:13" x14ac:dyDescent="0.35">
      <c r="A17" s="13" t="s">
        <v>11</v>
      </c>
      <c r="B17" s="3">
        <v>1.7771494930242731E-3</v>
      </c>
      <c r="C17" s="3">
        <v>1.068872747349181E-3</v>
      </c>
      <c r="D17" s="3">
        <v>6.1987220980664823E-4</v>
      </c>
      <c r="E17" s="3">
        <v>5.5266069454764407E-4</v>
      </c>
      <c r="F17" s="3">
        <v>7.5274254645237623E-4</v>
      </c>
      <c r="G17" s="3">
        <v>3.0613266024069158E-4</v>
      </c>
      <c r="H17" s="3">
        <v>8.9377094638049188E-4</v>
      </c>
      <c r="I17" s="3">
        <v>7.8899670032969639E-4</v>
      </c>
      <c r="J17" s="3">
        <v>4.0757597809910586E-4</v>
      </c>
      <c r="K17" s="3">
        <v>1.4058745856171356E-3</v>
      </c>
      <c r="L17" s="3">
        <v>7.7705244625492339E-4</v>
      </c>
      <c r="M17" s="3">
        <v>1.2854812777231726E-3</v>
      </c>
    </row>
    <row r="20" spans="1:13" x14ac:dyDescent="0.35">
      <c r="A20" s="5" t="s">
        <v>25</v>
      </c>
      <c r="B20" s="5" t="s">
        <v>18</v>
      </c>
      <c r="C20" s="4" t="s">
        <v>13</v>
      </c>
      <c r="D20" s="4" t="s">
        <v>14</v>
      </c>
      <c r="E20" s="5" t="s">
        <v>15</v>
      </c>
      <c r="F20" s="5" t="s">
        <v>28</v>
      </c>
      <c r="G20" s="5" t="s">
        <v>26</v>
      </c>
      <c r="H20" s="5" t="s">
        <v>27</v>
      </c>
      <c r="I20" s="5" t="s">
        <v>16</v>
      </c>
      <c r="J20" s="4" t="s">
        <v>17</v>
      </c>
      <c r="K20" s="4" t="s">
        <v>29</v>
      </c>
      <c r="L20" s="5" t="s">
        <v>30</v>
      </c>
      <c r="M20" s="5" t="s">
        <v>31</v>
      </c>
    </row>
    <row r="21" spans="1:13" x14ac:dyDescent="0.35">
      <c r="A21" s="16" t="s">
        <v>0</v>
      </c>
      <c r="B21" s="17">
        <f>B6/B6</f>
        <v>1</v>
      </c>
      <c r="C21" s="17">
        <f>C6/B6</f>
        <v>0.4237795565798268</v>
      </c>
      <c r="D21" s="17">
        <f>D6/B6</f>
        <v>0.37664660294682178</v>
      </c>
      <c r="E21" s="17">
        <f>E6/B6</f>
        <v>0.44421750659985954</v>
      </c>
      <c r="F21" s="17">
        <f>F6/B6</f>
        <v>0.40839386768263319</v>
      </c>
      <c r="G21" s="17">
        <f>G6/B6</f>
        <v>0.41532888041960436</v>
      </c>
      <c r="H21" s="1">
        <f>H6/B6</f>
        <v>0.4643773776220616</v>
      </c>
      <c r="I21" s="1">
        <f>I6/B6</f>
        <v>1.259771724882133</v>
      </c>
      <c r="J21" s="1">
        <f>J6/B6</f>
        <v>1.2770674006168601</v>
      </c>
      <c r="K21" s="1">
        <f>K6/B6</f>
        <v>1.4737895058918924</v>
      </c>
      <c r="L21" s="1">
        <f>L6/B6</f>
        <v>1.6420630456687308</v>
      </c>
      <c r="M21" s="1">
        <f>M6/B6</f>
        <v>1.5881235807433434</v>
      </c>
    </row>
    <row r="22" spans="1:13" x14ac:dyDescent="0.35">
      <c r="A22" s="16" t="s">
        <v>1</v>
      </c>
      <c r="B22" s="17">
        <f t="shared" ref="B22:B32" si="0">B7/B7</f>
        <v>1</v>
      </c>
      <c r="C22" s="17">
        <f t="shared" ref="C22:C32" si="1">C7/B7</f>
        <v>0.49922894956057345</v>
      </c>
      <c r="D22" s="17">
        <f t="shared" ref="D22:D32" si="2">D7/B7</f>
        <v>0.5055348384603563</v>
      </c>
      <c r="E22" s="17">
        <f t="shared" ref="E22:E32" si="3">E7/B7</f>
        <v>0.55594239372528786</v>
      </c>
      <c r="F22" s="17">
        <f t="shared" ref="F22:F32" si="4">F7/B7</f>
        <v>0.52825602777520875</v>
      </c>
      <c r="G22" s="17">
        <f t="shared" ref="G22:G32" si="5">G7/B7</f>
        <v>0.53818017636788584</v>
      </c>
      <c r="H22" s="1">
        <f t="shared" ref="H22:H32" si="6">H7/B7</f>
        <v>0.6674438354430493</v>
      </c>
      <c r="I22" s="1">
        <f t="shared" ref="I22:I32" si="7">I7/B7</f>
        <v>1.27587284241875</v>
      </c>
      <c r="J22" s="1">
        <f t="shared" ref="J22:J32" si="8">J7/B7</f>
        <v>1.385168125057699</v>
      </c>
      <c r="K22" s="1">
        <f t="shared" ref="K22:K32" si="9">K7/B7</f>
        <v>1.6423351168691729</v>
      </c>
      <c r="L22" s="1">
        <f t="shared" ref="L22:L32" si="10">L7/B7</f>
        <v>1.6171317007651835</v>
      </c>
      <c r="M22" s="1">
        <f t="shared" ref="M22:M32" si="11">M7/B7</f>
        <v>1.5988991765766438</v>
      </c>
    </row>
    <row r="23" spans="1:13" x14ac:dyDescent="0.35">
      <c r="A23" s="16" t="s">
        <v>2</v>
      </c>
      <c r="B23" s="17">
        <f t="shared" si="0"/>
        <v>1</v>
      </c>
      <c r="C23" s="17">
        <f t="shared" si="1"/>
        <v>0.46218375605068596</v>
      </c>
      <c r="D23" s="17">
        <f t="shared" si="2"/>
        <v>0.40821370609720276</v>
      </c>
      <c r="E23" s="17">
        <f t="shared" si="3"/>
        <v>0.44609873631770969</v>
      </c>
      <c r="F23" s="17">
        <f t="shared" si="4"/>
        <v>0.46138528005514529</v>
      </c>
      <c r="G23" s="17">
        <f t="shared" si="5"/>
        <v>0.44804307542267802</v>
      </c>
      <c r="H23" s="1">
        <f t="shared" si="6"/>
        <v>0.56787242797761162</v>
      </c>
      <c r="I23" s="1">
        <f t="shared" si="7"/>
        <v>1.2906970870996082</v>
      </c>
      <c r="J23" s="1">
        <f t="shared" si="8"/>
        <v>1.2881428472378793</v>
      </c>
      <c r="K23" s="1">
        <f t="shared" si="9"/>
        <v>1.5241287051008647</v>
      </c>
      <c r="L23" s="1">
        <f t="shared" si="10"/>
        <v>1.4803668068466818</v>
      </c>
      <c r="M23" s="1">
        <f t="shared" si="11"/>
        <v>1.5708476858503375</v>
      </c>
    </row>
    <row r="24" spans="1:13" x14ac:dyDescent="0.35">
      <c r="A24" s="18" t="s">
        <v>3</v>
      </c>
      <c r="B24" s="19">
        <f t="shared" si="0"/>
        <v>1</v>
      </c>
      <c r="C24" s="19">
        <f t="shared" si="1"/>
        <v>0.58587362456501413</v>
      </c>
      <c r="D24" s="19">
        <f t="shared" si="2"/>
        <v>0.45832715205983404</v>
      </c>
      <c r="E24" s="19">
        <f t="shared" si="3"/>
        <v>0.49856813534241501</v>
      </c>
      <c r="F24" s="19">
        <f t="shared" si="4"/>
        <v>0.44549627236333361</v>
      </c>
      <c r="G24" s="19">
        <f t="shared" si="5"/>
        <v>0.50486283062080939</v>
      </c>
      <c r="H24" s="2">
        <f t="shared" si="6"/>
        <v>0.59150689359264119</v>
      </c>
      <c r="I24" s="2">
        <f t="shared" si="7"/>
        <v>0.899059973092174</v>
      </c>
      <c r="J24" s="2">
        <f t="shared" si="8"/>
        <v>0.80953154852357534</v>
      </c>
      <c r="K24" s="2">
        <f t="shared" si="9"/>
        <v>0.85420832533619406</v>
      </c>
      <c r="L24" s="2">
        <f t="shared" si="10"/>
        <v>0.90429777757457408</v>
      </c>
      <c r="M24" s="2">
        <f t="shared" si="11"/>
        <v>0.9171634789955555</v>
      </c>
    </row>
    <row r="25" spans="1:13" x14ac:dyDescent="0.35">
      <c r="A25" s="18" t="s">
        <v>4</v>
      </c>
      <c r="B25" s="19">
        <f t="shared" si="0"/>
        <v>1</v>
      </c>
      <c r="C25" s="19">
        <f t="shared" si="1"/>
        <v>0.62554845656301339</v>
      </c>
      <c r="D25" s="19">
        <f t="shared" si="2"/>
        <v>0.49743459173615989</v>
      </c>
      <c r="E25" s="19">
        <f t="shared" si="3"/>
        <v>0.53844918396570296</v>
      </c>
      <c r="F25" s="19">
        <f t="shared" si="4"/>
        <v>0.54891661457309282</v>
      </c>
      <c r="G25" s="19">
        <f t="shared" si="5"/>
        <v>0.67975764044171805</v>
      </c>
      <c r="H25" s="2">
        <f t="shared" si="6"/>
        <v>0.79371574232771491</v>
      </c>
      <c r="I25" s="2">
        <f t="shared" si="7"/>
        <v>0.84894555071307454</v>
      </c>
      <c r="J25" s="2">
        <f t="shared" si="8"/>
        <v>0.97476898921801292</v>
      </c>
      <c r="K25" s="2">
        <f t="shared" si="9"/>
        <v>0.99718007416763832</v>
      </c>
      <c r="L25" s="2">
        <f t="shared" si="10"/>
        <v>1.0276879791569165</v>
      </c>
      <c r="M25" s="2">
        <f t="shared" si="11"/>
        <v>1.0928282455977845</v>
      </c>
    </row>
    <row r="26" spans="1:13" x14ac:dyDescent="0.35">
      <c r="A26" s="18" t="s">
        <v>5</v>
      </c>
      <c r="B26" s="19">
        <f t="shared" si="0"/>
        <v>1</v>
      </c>
      <c r="C26" s="19">
        <f t="shared" si="1"/>
        <v>0.7279829075768216</v>
      </c>
      <c r="D26" s="19">
        <f t="shared" si="2"/>
        <v>0.70421674748888252</v>
      </c>
      <c r="E26" s="19">
        <f t="shared" si="3"/>
        <v>0.70554325455071332</v>
      </c>
      <c r="F26" s="19">
        <f t="shared" si="4"/>
        <v>0.71926117577492887</v>
      </c>
      <c r="G26" s="19">
        <f t="shared" si="5"/>
        <v>0.68474045929897598</v>
      </c>
      <c r="H26" s="2">
        <f t="shared" si="6"/>
        <v>0.87485056637525571</v>
      </c>
      <c r="I26" s="2">
        <f t="shared" si="7"/>
        <v>0.9042397993837944</v>
      </c>
      <c r="J26" s="2">
        <f t="shared" si="8"/>
        <v>0.96873942850151284</v>
      </c>
      <c r="K26" s="2">
        <f t="shared" si="9"/>
        <v>1.0356736245312366</v>
      </c>
      <c r="L26" s="2">
        <f t="shared" si="10"/>
        <v>1.0799501825202831</v>
      </c>
      <c r="M26" s="2">
        <f t="shared" si="11"/>
        <v>1.141059627240441</v>
      </c>
    </row>
    <row r="27" spans="1:13" x14ac:dyDescent="0.35">
      <c r="A27" s="20" t="s">
        <v>6</v>
      </c>
      <c r="B27" s="21">
        <f t="shared" si="0"/>
        <v>1</v>
      </c>
      <c r="C27" s="21">
        <f t="shared" si="1"/>
        <v>0.58097158788447578</v>
      </c>
      <c r="D27" s="21">
        <f t="shared" si="2"/>
        <v>0.47173667228238686</v>
      </c>
      <c r="E27" s="21">
        <f t="shared" si="3"/>
        <v>0.43876726559424273</v>
      </c>
      <c r="F27" s="21">
        <f t="shared" si="4"/>
        <v>0.51946565924023536</v>
      </c>
      <c r="G27" s="21">
        <f t="shared" si="5"/>
        <v>0.57030892300439773</v>
      </c>
      <c r="H27" s="6">
        <f t="shared" si="6"/>
        <v>0.66467387385223875</v>
      </c>
      <c r="I27" s="6">
        <f t="shared" si="7"/>
        <v>1.1885971781666471</v>
      </c>
      <c r="J27" s="6">
        <f t="shared" si="8"/>
        <v>1.3821685196909865</v>
      </c>
      <c r="K27" s="6">
        <f t="shared" si="9"/>
        <v>1.6747741164165901</v>
      </c>
      <c r="L27" s="6">
        <f t="shared" si="10"/>
        <v>1.7911751353088106</v>
      </c>
      <c r="M27" s="6">
        <f t="shared" si="11"/>
        <v>1.7471563159747672</v>
      </c>
    </row>
    <row r="28" spans="1:13" x14ac:dyDescent="0.35">
      <c r="A28" s="20" t="s">
        <v>7</v>
      </c>
      <c r="B28" s="21">
        <f t="shared" si="0"/>
        <v>1</v>
      </c>
      <c r="C28" s="21">
        <f t="shared" si="1"/>
        <v>0.68056272614282898</v>
      </c>
      <c r="D28" s="21">
        <f t="shared" si="2"/>
        <v>0.64933560019364345</v>
      </c>
      <c r="E28" s="21">
        <f t="shared" si="3"/>
        <v>0.72375068169045442</v>
      </c>
      <c r="F28" s="21">
        <f t="shared" si="4"/>
        <v>0.8323897557490334</v>
      </c>
      <c r="G28" s="21">
        <f t="shared" si="5"/>
        <v>0.70111602333658563</v>
      </c>
      <c r="H28" s="6">
        <f t="shared" si="6"/>
        <v>0.87166162012917969</v>
      </c>
      <c r="I28" s="6">
        <f t="shared" si="7"/>
        <v>1.2808159748001922</v>
      </c>
      <c r="J28" s="6">
        <f t="shared" si="8"/>
        <v>1.5911919098996536</v>
      </c>
      <c r="K28" s="6">
        <f t="shared" si="9"/>
        <v>1.6739588691498535</v>
      </c>
      <c r="L28" s="6">
        <f t="shared" si="10"/>
        <v>1.7215256678389665</v>
      </c>
      <c r="M28" s="6">
        <f t="shared" si="11"/>
        <v>1.7790935649637565</v>
      </c>
    </row>
    <row r="29" spans="1:13" x14ac:dyDescent="0.35">
      <c r="A29" s="20" t="s">
        <v>8</v>
      </c>
      <c r="B29" s="21">
        <f t="shared" si="0"/>
        <v>1</v>
      </c>
      <c r="C29" s="21">
        <f t="shared" si="1"/>
        <v>0.70255716841764893</v>
      </c>
      <c r="D29" s="21">
        <f t="shared" si="2"/>
        <v>0.69649253585292303</v>
      </c>
      <c r="E29" s="21">
        <f t="shared" si="3"/>
        <v>0.68276798580564013</v>
      </c>
      <c r="F29" s="21">
        <f t="shared" si="4"/>
        <v>0.69544630863602341</v>
      </c>
      <c r="G29" s="21">
        <f t="shared" si="5"/>
        <v>0.80000748794517063</v>
      </c>
      <c r="H29" s="6">
        <f t="shared" si="6"/>
        <v>0.97285385187154538</v>
      </c>
      <c r="I29" s="6">
        <f t="shared" si="7"/>
        <v>1.2987757860059628</v>
      </c>
      <c r="J29" s="6">
        <f t="shared" si="8"/>
        <v>1.5003728351120633</v>
      </c>
      <c r="K29" s="6">
        <f t="shared" si="9"/>
        <v>1.365320956397164</v>
      </c>
      <c r="L29" s="6">
        <f t="shared" si="10"/>
        <v>1.7212496881881101</v>
      </c>
      <c r="M29" s="6">
        <f t="shared" si="11"/>
        <v>1.6961065241077573</v>
      </c>
    </row>
    <row r="30" spans="1:13" x14ac:dyDescent="0.35">
      <c r="A30" s="23" t="s">
        <v>9</v>
      </c>
      <c r="B30" s="22">
        <f t="shared" si="0"/>
        <v>1</v>
      </c>
      <c r="C30" s="22">
        <f t="shared" si="1"/>
        <v>0.33030375181499894</v>
      </c>
      <c r="D30" s="22">
        <f t="shared" si="2"/>
        <v>0.60959973388418998</v>
      </c>
      <c r="E30" s="22">
        <f t="shared" si="3"/>
        <v>0.58778844236352923</v>
      </c>
      <c r="F30" s="22">
        <f t="shared" si="4"/>
        <v>0.28076384272271449</v>
      </c>
      <c r="G30" s="22">
        <f t="shared" si="5"/>
        <v>0.41016447290590852</v>
      </c>
      <c r="H30" s="7">
        <f t="shared" si="6"/>
        <v>0.4719155648734259</v>
      </c>
      <c r="I30" s="7">
        <f t="shared" si="7"/>
        <v>0.83237363610243964</v>
      </c>
      <c r="J30" s="7">
        <f t="shared" si="8"/>
        <v>0.72357811872785782</v>
      </c>
      <c r="K30" s="7">
        <f t="shared" si="9"/>
        <v>0.8749635755819446</v>
      </c>
      <c r="L30" s="7">
        <f t="shared" si="10"/>
        <v>1.0308733017893987</v>
      </c>
      <c r="M30" s="7">
        <f t="shared" si="11"/>
        <v>0.81516022703941826</v>
      </c>
    </row>
    <row r="31" spans="1:13" x14ac:dyDescent="0.35">
      <c r="A31" s="23" t="s">
        <v>10</v>
      </c>
      <c r="B31" s="22">
        <f t="shared" si="0"/>
        <v>1</v>
      </c>
      <c r="C31" s="22">
        <f t="shared" si="1"/>
        <v>0.86288071494690877</v>
      </c>
      <c r="D31" s="22">
        <f t="shared" si="2"/>
        <v>0.8926000558749414</v>
      </c>
      <c r="E31" s="22">
        <f t="shared" si="3"/>
        <v>0.34620048216881233</v>
      </c>
      <c r="F31" s="22">
        <f t="shared" si="4"/>
        <v>1.4520333960526886</v>
      </c>
      <c r="G31" s="22">
        <f t="shared" si="5"/>
        <v>0.46587725040429195</v>
      </c>
      <c r="H31" s="7">
        <f t="shared" si="6"/>
        <v>0.70482045965886642</v>
      </c>
      <c r="I31" s="7">
        <f t="shared" si="7"/>
        <v>1.8326669801213098</v>
      </c>
      <c r="J31" s="7">
        <f t="shared" si="8"/>
        <v>0.95616422965075443</v>
      </c>
      <c r="K31" s="7">
        <f t="shared" si="9"/>
        <v>0.6687405224817653</v>
      </c>
      <c r="L31" s="7">
        <f t="shared" si="10"/>
        <v>1.9269717744691153</v>
      </c>
      <c r="M31" s="7">
        <f t="shared" si="11"/>
        <v>1.5646116007208075</v>
      </c>
    </row>
    <row r="32" spans="1:13" x14ac:dyDescent="0.35">
      <c r="A32" s="23" t="s">
        <v>11</v>
      </c>
      <c r="B32" s="22">
        <f t="shared" si="0"/>
        <v>1</v>
      </c>
      <c r="C32" s="22">
        <f t="shared" si="1"/>
        <v>0.60145348016289923</v>
      </c>
      <c r="D32" s="22">
        <f t="shared" si="2"/>
        <v>0.34880138797540189</v>
      </c>
      <c r="E32" s="22">
        <f t="shared" si="3"/>
        <v>0.31098154472483402</v>
      </c>
      <c r="F32" s="22">
        <f t="shared" si="4"/>
        <v>0.42356737539923711</v>
      </c>
      <c r="G32" s="22">
        <f t="shared" si="5"/>
        <v>0.1722604999986404</v>
      </c>
      <c r="H32" s="7">
        <f t="shared" si="6"/>
        <v>0.50292389576045893</v>
      </c>
      <c r="I32" s="7">
        <f t="shared" si="7"/>
        <v>0.44396754658327436</v>
      </c>
      <c r="J32" s="7">
        <f t="shared" si="8"/>
        <v>0.22934253966756132</v>
      </c>
      <c r="K32" s="7">
        <f t="shared" si="9"/>
        <v>0.79108403155475759</v>
      </c>
      <c r="L32" s="7">
        <f t="shared" si="10"/>
        <v>0.43724652839000644</v>
      </c>
      <c r="M32" s="7">
        <f t="shared" si="11"/>
        <v>0.72333885402943698</v>
      </c>
    </row>
    <row r="33" spans="2:26" x14ac:dyDescent="0.35">
      <c r="O33" s="4" t="s">
        <v>19</v>
      </c>
      <c r="P33" s="4" t="s">
        <v>13</v>
      </c>
      <c r="Q33" s="4" t="s">
        <v>14</v>
      </c>
      <c r="R33" s="5" t="s">
        <v>15</v>
      </c>
      <c r="S33" s="5" t="s">
        <v>28</v>
      </c>
      <c r="T33" s="5" t="s">
        <v>26</v>
      </c>
      <c r="U33" s="5" t="s">
        <v>27</v>
      </c>
      <c r="V33" s="5" t="s">
        <v>16</v>
      </c>
      <c r="W33" s="4" t="s">
        <v>17</v>
      </c>
      <c r="X33" s="4" t="s">
        <v>29</v>
      </c>
      <c r="Y33" s="5" t="s">
        <v>30</v>
      </c>
      <c r="Z33" s="5" t="s">
        <v>31</v>
      </c>
    </row>
    <row r="34" spans="2:26" x14ac:dyDescent="0.35">
      <c r="O34" s="4" t="s">
        <v>20</v>
      </c>
      <c r="P34">
        <v>0.4617307540636954</v>
      </c>
      <c r="Q34">
        <v>0.43013171583479365</v>
      </c>
      <c r="R34">
        <v>0.48208621221428566</v>
      </c>
      <c r="S34">
        <v>0.46601172517099571</v>
      </c>
      <c r="T34">
        <v>0.46718404407005609</v>
      </c>
      <c r="U34">
        <v>0.56656454701424075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2:26" x14ac:dyDescent="0.35">
      <c r="O35" s="4" t="s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0.88408177439634761</v>
      </c>
      <c r="W35">
        <v>0.91767998874770029</v>
      </c>
      <c r="X35">
        <v>0.96235400801168958</v>
      </c>
      <c r="Y35">
        <v>1.0039786464172578</v>
      </c>
      <c r="Z35">
        <v>1.0503504506112602</v>
      </c>
    </row>
    <row r="36" spans="2:26" x14ac:dyDescent="0.35">
      <c r="B36" s="4" t="s">
        <v>19</v>
      </c>
      <c r="C36" s="4" t="s">
        <v>13</v>
      </c>
      <c r="D36" s="4" t="s">
        <v>14</v>
      </c>
      <c r="E36" s="5" t="s">
        <v>15</v>
      </c>
      <c r="F36" s="5" t="s">
        <v>28</v>
      </c>
      <c r="G36" s="5" t="s">
        <v>26</v>
      </c>
      <c r="H36" s="5" t="s">
        <v>27</v>
      </c>
      <c r="I36" s="5" t="s">
        <v>16</v>
      </c>
      <c r="J36" s="4" t="s">
        <v>17</v>
      </c>
      <c r="K36" s="4" t="s">
        <v>29</v>
      </c>
      <c r="L36" s="5" t="s">
        <v>30</v>
      </c>
      <c r="M36" s="5" t="s">
        <v>31</v>
      </c>
      <c r="O36" t="s">
        <v>24</v>
      </c>
      <c r="P36" t="s">
        <v>13</v>
      </c>
      <c r="Q36" t="s">
        <v>14</v>
      </c>
      <c r="R36" t="s">
        <v>15</v>
      </c>
      <c r="S36" t="s">
        <v>28</v>
      </c>
      <c r="T36" t="s">
        <v>26</v>
      </c>
      <c r="U36" t="s">
        <v>27</v>
      </c>
      <c r="V36" s="5" t="s">
        <v>16</v>
      </c>
      <c r="W36" s="4" t="s">
        <v>17</v>
      </c>
      <c r="X36" s="4" t="s">
        <v>29</v>
      </c>
      <c r="Y36" s="5" t="s">
        <v>30</v>
      </c>
      <c r="Z36" s="5" t="s">
        <v>31</v>
      </c>
    </row>
    <row r="37" spans="2:26" x14ac:dyDescent="0.35">
      <c r="B37" s="4" t="s">
        <v>20</v>
      </c>
      <c r="C37">
        <f t="shared" ref="C37:G37" si="12">AVERAGE(C21:C23)</f>
        <v>0.4617307540636954</v>
      </c>
      <c r="D37">
        <f>AVERAGE(D21:D23)</f>
        <v>0.43013171583479365</v>
      </c>
      <c r="E37">
        <f t="shared" si="12"/>
        <v>0.48208621221428566</v>
      </c>
      <c r="F37">
        <f t="shared" si="12"/>
        <v>0.46601172517099571</v>
      </c>
      <c r="G37">
        <f t="shared" si="12"/>
        <v>0.46718404407005609</v>
      </c>
      <c r="H37">
        <f t="shared" ref="H37:M37" si="13">AVERAGE(H21:H23)</f>
        <v>0.56656454701424075</v>
      </c>
      <c r="I37">
        <f t="shared" si="13"/>
        <v>1.275447218133497</v>
      </c>
      <c r="J37">
        <f t="shared" si="13"/>
        <v>1.3167927909708128</v>
      </c>
      <c r="K37">
        <f t="shared" si="13"/>
        <v>1.5467511092873101</v>
      </c>
      <c r="L37">
        <f t="shared" si="13"/>
        <v>1.5798538510935323</v>
      </c>
      <c r="M37">
        <f t="shared" si="13"/>
        <v>1.5859568143901079</v>
      </c>
      <c r="O37" t="s">
        <v>20</v>
      </c>
      <c r="P37">
        <v>3.7726736320425981E-2</v>
      </c>
      <c r="Q37">
        <v>6.7181423597531015E-2</v>
      </c>
      <c r="R37">
        <v>6.3968245378879324E-2</v>
      </c>
      <c r="S37">
        <v>6.0064859538019405E-2</v>
      </c>
      <c r="T37">
        <v>6.3623051951419138E-2</v>
      </c>
      <c r="U37">
        <v>0.10153954642134047</v>
      </c>
      <c r="V37">
        <v>0</v>
      </c>
      <c r="W37">
        <v>0</v>
      </c>
      <c r="X37">
        <v>0</v>
      </c>
      <c r="Y37">
        <v>0</v>
      </c>
    </row>
    <row r="38" spans="2:26" x14ac:dyDescent="0.35">
      <c r="B38" s="4" t="s">
        <v>21</v>
      </c>
      <c r="C38">
        <f t="shared" ref="C38:G38" si="14">AVERAGE(C24:C26)</f>
        <v>0.64646832956828304</v>
      </c>
      <c r="D38">
        <f t="shared" si="14"/>
        <v>0.55332616376162547</v>
      </c>
      <c r="E38">
        <f t="shared" si="14"/>
        <v>0.58085352461961037</v>
      </c>
      <c r="F38">
        <f t="shared" si="14"/>
        <v>0.57122468757045175</v>
      </c>
      <c r="G38">
        <f t="shared" si="14"/>
        <v>0.62312031012050106</v>
      </c>
      <c r="H38">
        <f t="shared" ref="H38:M38" si="15">AVERAGE(H24:H26)</f>
        <v>0.75335773409853724</v>
      </c>
      <c r="I38">
        <f t="shared" si="15"/>
        <v>0.88408177439634761</v>
      </c>
      <c r="J38">
        <f t="shared" si="15"/>
        <v>0.91767998874770029</v>
      </c>
      <c r="K38">
        <f t="shared" si="15"/>
        <v>0.96235400801168958</v>
      </c>
      <c r="L38">
        <f t="shared" si="15"/>
        <v>1.0039786464172578</v>
      </c>
      <c r="M38">
        <f t="shared" si="15"/>
        <v>1.0503504506112602</v>
      </c>
      <c r="O38" s="4" t="s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3.0538881956345292E-2</v>
      </c>
      <c r="W38">
        <v>9.3707805132720118E-2</v>
      </c>
      <c r="X38">
        <v>9.5614093448144227E-2</v>
      </c>
      <c r="Y38">
        <v>9.0194463161674829E-2</v>
      </c>
      <c r="Z38">
        <v>0.11783736079831308</v>
      </c>
    </row>
    <row r="39" spans="2:26" x14ac:dyDescent="0.35">
      <c r="B39" s="4" t="s">
        <v>22</v>
      </c>
      <c r="C39">
        <f t="shared" ref="C39:G39" si="16">AVERAGE(C27:C29)</f>
        <v>0.65469716081498452</v>
      </c>
      <c r="D39">
        <f t="shared" si="16"/>
        <v>0.60585493610965113</v>
      </c>
      <c r="E39">
        <f t="shared" si="16"/>
        <v>0.61509531103011239</v>
      </c>
      <c r="F39">
        <f t="shared" si="16"/>
        <v>0.68243390787509739</v>
      </c>
      <c r="G39">
        <f t="shared" si="16"/>
        <v>0.69047747809538473</v>
      </c>
      <c r="H39">
        <f t="shared" ref="H39:M39" si="17">AVERAGE(H27:H29)</f>
        <v>0.83639644861765461</v>
      </c>
      <c r="I39">
        <f t="shared" si="17"/>
        <v>1.2560629796576006</v>
      </c>
      <c r="J39">
        <f t="shared" si="17"/>
        <v>1.4912444215675678</v>
      </c>
      <c r="K39">
        <f t="shared" si="17"/>
        <v>1.5713513139878692</v>
      </c>
      <c r="L39">
        <f t="shared" si="17"/>
        <v>1.7446501637786291</v>
      </c>
      <c r="M39">
        <f t="shared" si="17"/>
        <v>1.7407854683487605</v>
      </c>
    </row>
    <row r="40" spans="2:26" x14ac:dyDescent="0.35">
      <c r="B40" s="4" t="s">
        <v>23</v>
      </c>
      <c r="C40">
        <f t="shared" ref="C40:G40" si="18">AVERAGE(C30:C32)</f>
        <v>0.59821264897493565</v>
      </c>
      <c r="D40">
        <f t="shared" si="18"/>
        <v>0.61700039257817785</v>
      </c>
      <c r="E40">
        <f t="shared" si="18"/>
        <v>0.41499015641905856</v>
      </c>
      <c r="F40">
        <f t="shared" si="18"/>
        <v>0.71878820472488014</v>
      </c>
      <c r="G40">
        <f t="shared" si="18"/>
        <v>0.34943407443628027</v>
      </c>
      <c r="H40">
        <f t="shared" ref="H40:M40" si="19">AVERAGE(H30:H32)</f>
        <v>0.55988664009758371</v>
      </c>
      <c r="I40">
        <f t="shared" si="19"/>
        <v>1.0363360542690081</v>
      </c>
      <c r="J40">
        <f t="shared" si="19"/>
        <v>0.63636162934872453</v>
      </c>
      <c r="K40">
        <f t="shared" si="19"/>
        <v>0.77826270987282253</v>
      </c>
      <c r="L40">
        <f t="shared" si="19"/>
        <v>1.1316972015495068</v>
      </c>
      <c r="M40">
        <f t="shared" si="19"/>
        <v>1.0343702272632209</v>
      </c>
    </row>
    <row r="44" spans="2:26" x14ac:dyDescent="0.35">
      <c r="B44" s="4" t="s">
        <v>24</v>
      </c>
      <c r="C44" s="4" t="s">
        <v>13</v>
      </c>
      <c r="D44" s="4" t="s">
        <v>14</v>
      </c>
      <c r="E44" s="5" t="s">
        <v>15</v>
      </c>
      <c r="F44" s="5" t="s">
        <v>28</v>
      </c>
      <c r="G44" s="5" t="s">
        <v>26</v>
      </c>
      <c r="H44" s="5" t="s">
        <v>27</v>
      </c>
      <c r="I44" s="5" t="s">
        <v>16</v>
      </c>
      <c r="J44" s="4" t="s">
        <v>17</v>
      </c>
      <c r="K44" s="4" t="s">
        <v>29</v>
      </c>
      <c r="L44" s="5" t="s">
        <v>30</v>
      </c>
      <c r="M44" s="5" t="s">
        <v>31</v>
      </c>
    </row>
    <row r="45" spans="2:26" x14ac:dyDescent="0.35">
      <c r="B45" s="4" t="s">
        <v>20</v>
      </c>
      <c r="C45">
        <f t="shared" ref="C45:F45" si="20">STDEV(C21:C23)</f>
        <v>3.7726736320425981E-2</v>
      </c>
      <c r="D45">
        <f t="shared" si="20"/>
        <v>6.7181423597531015E-2</v>
      </c>
      <c r="E45">
        <f t="shared" si="20"/>
        <v>6.3968245378879324E-2</v>
      </c>
      <c r="F45">
        <f t="shared" si="20"/>
        <v>6.0064859538019405E-2</v>
      </c>
      <c r="G45">
        <f>STDEV(G21:G23)</f>
        <v>6.3623051951419138E-2</v>
      </c>
      <c r="H45">
        <f t="shared" ref="H45:M45" si="21">STDEV(H21:H23)</f>
        <v>0.10153954642134047</v>
      </c>
      <c r="I45">
        <f t="shared" si="21"/>
        <v>1.5467073869826145E-2</v>
      </c>
      <c r="J45">
        <f t="shared" si="21"/>
        <v>5.9473154558033502E-2</v>
      </c>
      <c r="K45">
        <f t="shared" si="21"/>
        <v>8.6520145765638684E-2</v>
      </c>
      <c r="L45">
        <f t="shared" si="21"/>
        <v>8.7055424698326347E-2</v>
      </c>
      <c r="M45">
        <f t="shared" si="21"/>
        <v>1.4150713420677632E-2</v>
      </c>
    </row>
    <row r="46" spans="2:26" x14ac:dyDescent="0.35">
      <c r="B46" s="4" t="s">
        <v>21</v>
      </c>
      <c r="C46">
        <f t="shared" ref="C46:G46" si="22">STDEV(C24:C26)</f>
        <v>7.332798166082273E-2</v>
      </c>
      <c r="D46">
        <f t="shared" si="22"/>
        <v>0.13212995176217093</v>
      </c>
      <c r="E46">
        <f t="shared" si="22"/>
        <v>0.10981015924103635</v>
      </c>
      <c r="F46">
        <f t="shared" si="22"/>
        <v>0.13823907976991037</v>
      </c>
      <c r="G46">
        <f t="shared" si="22"/>
        <v>0.10244428102220315</v>
      </c>
      <c r="H46">
        <f t="shared" ref="H46:M46" si="23">STDEV(H24:H26)</f>
        <v>0.14591944986072006</v>
      </c>
      <c r="I46">
        <f t="shared" si="23"/>
        <v>3.0538881956345292E-2</v>
      </c>
      <c r="J46">
        <f t="shared" si="23"/>
        <v>9.3707805132720118E-2</v>
      </c>
      <c r="K46">
        <f t="shared" si="23"/>
        <v>9.5614093448144227E-2</v>
      </c>
      <c r="L46">
        <f t="shared" si="23"/>
        <v>9.0194463161674829E-2</v>
      </c>
      <c r="M46">
        <f t="shared" si="23"/>
        <v>0.11783736079831308</v>
      </c>
    </row>
    <row r="47" spans="2:26" x14ac:dyDescent="0.35">
      <c r="B47" s="4" t="s">
        <v>22</v>
      </c>
      <c r="C47">
        <f t="shared" ref="C47:G47" si="24">STDEV(C27:C29)</f>
        <v>6.4788378207005018E-2</v>
      </c>
      <c r="D47">
        <f t="shared" si="24"/>
        <v>0.11851888315463979</v>
      </c>
      <c r="E47">
        <f t="shared" si="24"/>
        <v>0.15407329439562992</v>
      </c>
      <c r="F47">
        <f t="shared" si="24"/>
        <v>0.1568673467428261</v>
      </c>
      <c r="G47">
        <f t="shared" si="24"/>
        <v>0.11521823496130806</v>
      </c>
      <c r="H47">
        <f t="shared" ref="H47:M47" si="25">STDEV(H27:H29)</f>
        <v>0.15708739272869202</v>
      </c>
      <c r="I47">
        <f t="shared" si="25"/>
        <v>5.9113149829367877E-2</v>
      </c>
      <c r="J47">
        <f t="shared" si="25"/>
        <v>0.10481025886792129</v>
      </c>
      <c r="K47">
        <f t="shared" si="25"/>
        <v>0.1784279892386334</v>
      </c>
      <c r="L47">
        <f t="shared" si="25"/>
        <v>4.0292043545904578E-2</v>
      </c>
      <c r="M47">
        <f t="shared" si="25"/>
        <v>4.1858726833411533E-2</v>
      </c>
    </row>
    <row r="48" spans="2:26" x14ac:dyDescent="0.35">
      <c r="B48" s="4" t="s">
        <v>23</v>
      </c>
      <c r="C48">
        <f t="shared" ref="C48:G48" si="26">STDEV(C30:C32)</f>
        <v>0.26630327195660508</v>
      </c>
      <c r="D48">
        <f t="shared" si="26"/>
        <v>0.27197486118050879</v>
      </c>
      <c r="E48">
        <f t="shared" si="26"/>
        <v>0.15068022135529582</v>
      </c>
      <c r="F48">
        <f t="shared" si="26"/>
        <v>0.63901063777549094</v>
      </c>
      <c r="G48">
        <f t="shared" si="26"/>
        <v>0.1559449742806851</v>
      </c>
      <c r="H48">
        <f t="shared" ref="H48:M48" si="27">STDEV(H30:H32)</f>
        <v>0.12647030554864191</v>
      </c>
      <c r="I48">
        <f t="shared" si="27"/>
        <v>0.71646495391992526</v>
      </c>
      <c r="J48">
        <f t="shared" si="27"/>
        <v>0.37117715348903374</v>
      </c>
      <c r="K48">
        <f t="shared" si="27"/>
        <v>0.10370764978893025</v>
      </c>
      <c r="L48">
        <f t="shared" si="27"/>
        <v>0.74996294660035867</v>
      </c>
      <c r="M48">
        <f t="shared" si="27"/>
        <v>0.46149184903961266</v>
      </c>
    </row>
    <row r="51" spans="12:26" x14ac:dyDescent="0.35">
      <c r="L51" t="s">
        <v>32</v>
      </c>
    </row>
    <row r="56" spans="12:26" x14ac:dyDescent="0.35">
      <c r="O56" s="4" t="s">
        <v>19</v>
      </c>
      <c r="P56" s="4" t="s">
        <v>13</v>
      </c>
      <c r="Q56" s="4" t="s">
        <v>14</v>
      </c>
      <c r="R56" s="5" t="s">
        <v>15</v>
      </c>
      <c r="S56" s="5" t="s">
        <v>28</v>
      </c>
      <c r="T56" s="5" t="s">
        <v>26</v>
      </c>
      <c r="U56" s="5" t="s">
        <v>27</v>
      </c>
      <c r="V56" s="5" t="s">
        <v>16</v>
      </c>
      <c r="W56" s="4" t="s">
        <v>17</v>
      </c>
      <c r="X56" s="4" t="s">
        <v>29</v>
      </c>
      <c r="Y56" s="5" t="s">
        <v>30</v>
      </c>
      <c r="Z56" s="5" t="s">
        <v>31</v>
      </c>
    </row>
    <row r="57" spans="12:26" x14ac:dyDescent="0.35">
      <c r="O57" t="s">
        <v>22</v>
      </c>
      <c r="P57">
        <v>0.65469716081498452</v>
      </c>
      <c r="Q57">
        <v>0.60585493610965113</v>
      </c>
      <c r="R57">
        <v>0.61509531103011239</v>
      </c>
      <c r="S57">
        <v>0.68243390787509739</v>
      </c>
      <c r="T57">
        <v>0.69047747809538473</v>
      </c>
      <c r="U57">
        <v>0.83639644861765461</v>
      </c>
      <c r="V57">
        <v>1.2560629796576006</v>
      </c>
      <c r="W57">
        <v>1.4912444215675678</v>
      </c>
      <c r="X57">
        <v>1.5713513139878692</v>
      </c>
      <c r="Y57">
        <v>1.7446501637786291</v>
      </c>
      <c r="Z57">
        <v>1.7407854683487605</v>
      </c>
    </row>
    <row r="58" spans="12:26" x14ac:dyDescent="0.35">
      <c r="O58" s="4" t="s">
        <v>24</v>
      </c>
      <c r="P58" s="4" t="s">
        <v>13</v>
      </c>
      <c r="Q58" s="4" t="s">
        <v>14</v>
      </c>
      <c r="R58" s="5" t="s">
        <v>15</v>
      </c>
      <c r="S58" s="5" t="s">
        <v>28</v>
      </c>
      <c r="T58" s="5" t="s">
        <v>26</v>
      </c>
      <c r="U58" s="5" t="s">
        <v>27</v>
      </c>
      <c r="V58" s="5" t="s">
        <v>16</v>
      </c>
      <c r="W58" s="4" t="s">
        <v>17</v>
      </c>
      <c r="X58" s="4" t="s">
        <v>29</v>
      </c>
      <c r="Y58" s="5" t="s">
        <v>30</v>
      </c>
      <c r="Z58" s="5" t="s">
        <v>31</v>
      </c>
    </row>
    <row r="59" spans="12:26" x14ac:dyDescent="0.35">
      <c r="O59" t="s">
        <v>22</v>
      </c>
      <c r="P59">
        <v>6.4788378207005018E-2</v>
      </c>
      <c r="Q59">
        <v>0.11851888315463979</v>
      </c>
      <c r="R59">
        <v>0.15407329439562992</v>
      </c>
      <c r="S59">
        <v>0.1568673467428261</v>
      </c>
      <c r="T59">
        <v>0.11521823496130806</v>
      </c>
      <c r="U59">
        <v>0.15708739272869202</v>
      </c>
      <c r="V59">
        <v>5.9113149829367877E-2</v>
      </c>
      <c r="W59">
        <v>0.10481025886792129</v>
      </c>
      <c r="X59">
        <v>0.1784279892386334</v>
      </c>
      <c r="Y59">
        <v>4.0292043545904578E-2</v>
      </c>
      <c r="Z59">
        <v>4.1858726833411533E-2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Greenstein</dc:creator>
  <cp:lastModifiedBy>susanychen</cp:lastModifiedBy>
  <dcterms:created xsi:type="dcterms:W3CDTF">2019-05-17T23:29:28Z</dcterms:created>
  <dcterms:modified xsi:type="dcterms:W3CDTF">2019-05-19T15:04:31Z</dcterms:modified>
</cp:coreProperties>
</file>