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line\Documents\santander_dio\ciclo3\"/>
    </mc:Choice>
  </mc:AlternateContent>
  <xr:revisionPtr revIDLastSave="0" documentId="13_ncr:1_{A8D27CA4-FB7D-477C-8BEE-DB4EDC9934CE}" xr6:coauthVersionLast="47" xr6:coauthVersionMax="47" xr10:uidLastSave="{00000000-0000-0000-0000-000000000000}"/>
  <bookViews>
    <workbookView xWindow="-120" yWindow="-120" windowWidth="20730" windowHeight="11760" tabRatio="188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3" l="1"/>
  <c r="D26" i="3"/>
</calcChain>
</file>

<file path=xl/sharedStrings.xml><?xml version="1.0" encoding="utf-8"?>
<sst xmlns="http://schemas.openxmlformats.org/spreadsheetml/2006/main" count="2024" uniqueCount="326">
  <si>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</si>
  <si>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</si>
  <si>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</si>
  <si>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</si>
  <si>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</si>
  <si>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</si>
  <si>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</si>
  <si>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</si>
  <si>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</si>
  <si>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</si>
  <si>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</si>
  <si>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</si>
  <si>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</si>
  <si>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</si>
  <si>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</si>
  <si>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</si>
  <si>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</si>
  <si>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</si>
  <si>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</si>
  <si>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</si>
  <si>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</si>
  <si>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</si>
  <si>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</si>
  <si>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</si>
  <si>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</si>
  <si>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</si>
  <si>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</si>
  <si>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</si>
  <si>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</si>
  <si>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</si>
  <si>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</si>
  <si>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</si>
  <si>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</si>
  <si>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</si>
  <si>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</si>
  <si>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</si>
  <si>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</si>
  <si>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</si>
  <si>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</si>
  <si>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</si>
  <si>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</si>
  <si>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</si>
  <si>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</si>
  <si>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</si>
  <si>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</si>
  <si>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</si>
  <si>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</si>
  <si>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</si>
  <si>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</si>
  <si>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</si>
  <si>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</si>
  <si>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</si>
  <si>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</si>
  <si>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</si>
  <si>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</si>
  <si>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</si>
  <si>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</si>
  <si>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</si>
  <si>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</si>
  <si>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</si>
  <si>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</si>
  <si>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</si>
  <si>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</si>
  <si>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</si>
  <si>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</si>
  <si>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</si>
  <si>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</si>
  <si>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</si>
  <si>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</si>
  <si>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</si>
  <si>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</si>
  <si>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</si>
  <si>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</si>
  <si>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</si>
  <si>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</si>
  <si>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</si>
  <si>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</si>
  <si>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</si>
  <si>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</si>
  <si>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</si>
  <si>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</si>
  <si>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</si>
  <si>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</si>
  <si>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</si>
  <si>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</si>
  <si>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</si>
  <si>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</si>
  <si>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</si>
  <si>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</si>
  <si>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</si>
  <si>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</si>
  <si>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</si>
  <si>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</si>
  <si>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</si>
  <si>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</si>
  <si>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</si>
  <si>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</si>
  <si>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</si>
  <si>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</si>
  <si>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</si>
  <si>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</si>
  <si>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</si>
  <si>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</si>
  <si>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</si>
  <si>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</si>
  <si>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</si>
  <si>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</si>
  <si>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</si>
  <si>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</si>
  <si>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</si>
  <si>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</si>
  <si>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</si>
  <si>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</si>
  <si>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</si>
  <si>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</si>
  <si>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</si>
  <si>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</si>
  <si>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</si>
  <si>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</si>
  <si>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</si>
  <si>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</si>
  <si>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</si>
  <si>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</si>
  <si>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</si>
  <si>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</si>
  <si>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</si>
  <si>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</si>
  <si>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</si>
  <si>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</si>
  <si>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</si>
  <si>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</si>
  <si>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</si>
  <si>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</si>
  <si>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</si>
  <si>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</si>
  <si>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</si>
  <si>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</si>
  <si>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</si>
  <si>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</si>
  <si>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</si>
  <si>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</si>
  <si>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</si>
  <si>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</si>
  <si>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</si>
  <si>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</si>
  <si>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</si>
  <si>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</si>
  <si>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</si>
  <si>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</si>
  <si>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</si>
  <si>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</si>
  <si>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</si>
  <si>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</si>
  <si>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</si>
  <si>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</si>
  <si>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</si>
  <si>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</si>
  <si>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</si>
  <si>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</si>
  <si>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</si>
  <si>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</si>
  <si>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</si>
  <si>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</si>
  <si>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</si>
  <si>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</si>
  <si>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</si>
  <si>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</si>
  <si>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</si>
  <si>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</si>
  <si>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</si>
  <si>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</si>
  <si>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</si>
  <si>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</si>
  <si>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</si>
  <si>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</si>
  <si>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</si>
  <si>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</si>
  <si>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</si>
  <si>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</si>
  <si>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</si>
  <si>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</si>
  <si>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</si>
  <si>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</si>
  <si>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</si>
  <si>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</si>
  <si>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</si>
  <si>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</si>
  <si>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</si>
  <si>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</si>
  <si>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</si>
  <si>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</si>
  <si>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</si>
  <si>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</si>
  <si>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</si>
  <si>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</si>
  <si>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</si>
  <si>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</si>
  <si>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</si>
  <si>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</si>
  <si>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</si>
  <si>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</si>
  <si>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</si>
  <si>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</si>
  <si>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</si>
  <si>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</si>
  <si>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</si>
  <si>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</si>
  <si>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</si>
  <si>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</si>
  <si>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</si>
  <si>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</si>
  <si>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</si>
  <si>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</si>
  <si>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</si>
  <si>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</si>
  <si>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</si>
  <si>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</si>
  <si>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</si>
  <si>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</si>
  <si>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</si>
  <si>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</si>
  <si>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</si>
  <si>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</si>
  <si>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</si>
  <si>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</si>
  <si>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</si>
  <si>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</si>
  <si>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</si>
  <si>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</si>
  <si>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</si>
  <si>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</si>
  <si>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</si>
  <si>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</si>
  <si>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</si>
  <si>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</si>
  <si>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</si>
  <si>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</si>
  <si>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</si>
  <si>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</si>
  <si>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</si>
  <si>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</si>
  <si>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</si>
  <si>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</si>
  <si>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</si>
  <si>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</si>
  <si>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</si>
  <si>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</si>
  <si>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</si>
  <si>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</si>
  <si>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</si>
  <si>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</si>
  <si>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</si>
  <si>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</si>
  <si>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</si>
  <si>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</si>
  <si>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</si>
  <si>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</si>
  <si>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</si>
  <si>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</si>
  <si>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</si>
  <si>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</si>
  <si>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</si>
  <si>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</si>
  <si>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</si>
  <si>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</si>
  <si>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</si>
  <si>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</si>
  <si>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</si>
  <si>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</si>
  <si>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</si>
  <si>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</si>
  <si>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</si>
  <si>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</si>
  <si>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</si>
  <si>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</si>
  <si>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</si>
  <si>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</si>
  <si>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</si>
  <si>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</si>
  <si>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</si>
  <si>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</si>
  <si>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</si>
  <si>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</si>
  <si>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</si>
  <si>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</si>
  <si>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</si>
  <si>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</si>
  <si>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</si>
  <si>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</si>
  <si>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</si>
  <si>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</si>
  <si>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</si>
  <si>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</si>
  <si>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</si>
  <si>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</si>
  <si>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</si>
  <si>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</si>
  <si>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</si>
  <si>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</si>
  <si>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</si>
  <si>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</si>
  <si>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</si>
  <si>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</si>
  <si>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</si>
  <si>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</si>
  <si>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</si>
  <si>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</si>
  <si>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</si>
  <si>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</si>
  <si>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</si>
  <si>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</si>
  <si>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</si>
  <si>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</si>
  <si>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</si>
  <si>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family val="2"/>
        <scheme val="minor"/>
      </rPr>
      <t>Planos Atuais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</si>
  <si>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</si>
  <si>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</si>
  <si>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t>Soma de Total Value</t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</si>
  <si>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family val="2"/>
        <scheme val="minor"/>
      </rPr>
      <t>Planos Atuais</t>
    </r>
    <r>
      <rPr>
        <sz val="11"/>
        <color theme="1"/>
        <rFont val="Aptos Narrow"/>
        <family val="2"/>
        <scheme val="minor"/>
      </rPr>
      <t>, separado por autorenovação não e por auto renovação</t>
    </r>
  </si>
  <si>
    <t>XBOX GAME PASS SUBSCRIPTIONS SALES</t>
  </si>
  <si>
    <t>Pergunta de Negócio 3 - Total de Vendas das Assinaturas do EA Play</t>
  </si>
  <si>
    <t>Soma de EA Play Season Pass</t>
  </si>
  <si>
    <t>Pergunta de Negócio 4 - Total de Vendas das Assinaturas do Minecraft</t>
  </si>
  <si>
    <t>Soma de Minecraft Season Pass Price</t>
  </si>
  <si>
    <t>Bem-vindo(a), Fulana!</t>
  </si>
  <si>
    <t>Calculation Perioid: 01/01/2024 - 31/12/2024 | Updated: 25/12/2024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</si>
</sst>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Segoe UI"/>
      <family val="2"/>
    </font>
    <font>
      <sz val="11"/>
      <color theme="0"/>
      <name val="Aptos Narrow"/>
      <family val="2"/>
      <scheme val="minor"/>
    </font>
    <font>
      <sz val="11"/>
      <color theme="0"/>
      <name val="Segoe UI"/>
      <family val="2"/>
    </font>
    <font>
      <sz val="11"/>
      <color theme="1" tint="0.499984740745262"/>
      <name val="Aptos Narrow"/>
      <family val="2"/>
      <scheme val="minor"/>
    </font>
    <font>
      <sz val="8"/>
      <color theme="0" tint="-0.34998626667073579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4" fillId="8" borderId="0" xfId="3" applyAlignment="1">
      <alignment horizontal="center"/>
    </xf>
    <xf numFmtId="164" fontId="6" fillId="0" borderId="0" xfId="0" applyNumberFormat="1" applyFont="1"/>
    <xf numFmtId="0" fontId="7" fillId="4" borderId="0" xfId="0" applyFont="1" applyFill="1" applyAlignment="1">
      <alignment horizontal="center" vertical="center"/>
    </xf>
    <xf numFmtId="0" fontId="5" fillId="0" borderId="2" xfId="1" applyFont="1" applyBorder="1" applyAlignment="1">
      <alignment horizontal="left" indent="7"/>
    </xf>
    <xf numFmtId="0" fontId="5" fillId="0" borderId="2" xfId="1" applyFont="1" applyBorder="1"/>
    <xf numFmtId="0" fontId="0" fillId="0" borderId="2" xfId="0" applyBorder="1"/>
    <xf numFmtId="0" fontId="8" fillId="7" borderId="0" xfId="0" applyFont="1" applyFill="1"/>
    <xf numFmtId="0" fontId="9" fillId="7" borderId="0" xfId="0" applyFont="1" applyFill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22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2"/>
        <color theme="0"/>
      </font>
      <border>
        <bottom style="thick">
          <color rgb="FF9BC848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AE246AB9-FE7E-4099-BE01-7755F1D51C39}">
      <tableStyleElement type="wholeTable" dxfId="21"/>
      <tableStyleElement type="headerRow" dxfId="20"/>
    </tableStyle>
  </tableStyles>
  <colors>
    <mruColors>
      <color rgb="FF22C55E"/>
      <color rgb="FF9BC848"/>
      <color rgb="FF5BF6A8"/>
      <color rgb="FFD6E9B5"/>
      <color rgb="FFDBF9E6"/>
      <color rgb="FF9AEEB8"/>
      <color rgb="FFE8E6E9"/>
      <color rgb="FF000000"/>
      <color rgb="FFE0E0E0"/>
      <color rgb="FFEDEDE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rgb="FF9BC84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[projABCD_AlineDeQueiros.xlsx]C̳álculos!tbl_annual_total</c:name>
    <c:fmtId val="1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108000" tIns="19050" rIns="1080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8608888328828252E-2"/>
          <c:y val="8.3754243064335394E-3"/>
          <c:w val="0.88882375916545664"/>
          <c:h val="0.98906181506762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08000" tIns="19050" rIns="1080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2-4A45-AC22-914CA664D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4910015"/>
        <c:axId val="2044914815"/>
      </c:barChart>
      <c:catAx>
        <c:axId val="204491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2044914815"/>
        <c:crosses val="autoZero"/>
        <c:auto val="1"/>
        <c:lblAlgn val="ctr"/>
        <c:lblOffset val="100"/>
        <c:noMultiLvlLbl val="0"/>
      </c:catAx>
      <c:valAx>
        <c:axId val="2044914815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20449100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5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829660</xdr:colOff>
      <xdr:row>0</xdr:row>
      <xdr:rowOff>190500</xdr:rowOff>
    </xdr:from>
    <xdr:to>
      <xdr:col>0</xdr:col>
      <xdr:colOff>1539163</xdr:colOff>
      <xdr:row>2</xdr:row>
      <xdr:rowOff>126797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18661CF-4EFC-796F-8701-4AC9C770C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29660" y="190500"/>
          <a:ext cx="709503" cy="709503"/>
        </a:xfrm>
        <a:prstGeom prst="rect">
          <a:avLst/>
        </a:prstGeom>
      </xdr:spPr>
    </xdr:pic>
    <xdr:clientData/>
  </xdr:twoCellAnchor>
  <xdr:twoCellAnchor editAs="absolute">
    <xdr:from>
      <xdr:col>0</xdr:col>
      <xdr:colOff>214860</xdr:colOff>
      <xdr:row>6</xdr:row>
      <xdr:rowOff>125862</xdr:rowOff>
    </xdr:from>
    <xdr:to>
      <xdr:col>0</xdr:col>
      <xdr:colOff>2086728</xdr:colOff>
      <xdr:row>13</xdr:row>
      <xdr:rowOff>154437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ubscription Type 1">
              <a:extLst>
                <a:ext uri="{FF2B5EF4-FFF2-40B4-BE49-F238E27FC236}">
                  <a16:creationId xmlns:a16="http://schemas.microsoft.com/office/drawing/2014/main" id="{1F826BB1-0A9D-448F-9C26-FD1C860415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860" y="1784333"/>
              <a:ext cx="1871868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599517</xdr:colOff>
      <xdr:row>4</xdr:row>
      <xdr:rowOff>145675</xdr:rowOff>
    </xdr:from>
    <xdr:to>
      <xdr:col>10</xdr:col>
      <xdr:colOff>190498</xdr:colOff>
      <xdr:row>11</xdr:row>
      <xdr:rowOff>179298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B9724EEA-334A-B181-DD0D-20EBCCC34491}"/>
            </a:ext>
          </a:extLst>
        </xdr:cNvPr>
        <xdr:cNvGrpSpPr/>
      </xdr:nvGrpSpPr>
      <xdr:grpSpPr>
        <a:xfrm>
          <a:off x="2986370" y="1423146"/>
          <a:ext cx="5037040" cy="1367123"/>
          <a:chOff x="3042400" y="1423146"/>
          <a:chExt cx="5037040" cy="1367123"/>
        </a:xfrm>
      </xdr:grpSpPr>
      <xdr:sp macro="" textlink="C̳álculos!D26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0BB588BB-7A40-429E-872E-6E980ED491F0}"/>
              </a:ext>
            </a:extLst>
          </xdr:cNvPr>
          <xdr:cNvSpPr/>
        </xdr:nvSpPr>
        <xdr:spPr>
          <a:xfrm>
            <a:off x="3042400" y="1743640"/>
            <a:ext cx="5031441" cy="1046629"/>
          </a:xfrm>
          <a:prstGeom prst="roundRect">
            <a:avLst>
              <a:gd name="adj" fmla="val 14106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90000" tIns="252000" rIns="720000" rtlCol="0" anchor="ctr" anchorCtr="0"/>
          <a:lstStyle/>
          <a:p>
            <a:pPr algn="r"/>
            <a:fld id="{C68C0BBC-289A-4D6C-970B-0E18F26A32B5}" type="TxLink">
              <a:rPr lang="en-US" sz="2000" b="0" i="0" u="none" strike="noStrike">
                <a:solidFill>
                  <a:srgbClr val="22C55E"/>
                </a:solidFill>
                <a:latin typeface="Aptos Narrow"/>
              </a:rPr>
              <a:pPr algn="r"/>
              <a:t>R$ 600,00</a:t>
            </a:fld>
            <a:endParaRPr lang="pt-BR" sz="2000" u="none">
              <a:solidFill>
                <a:srgbClr val="22C55E"/>
              </a:solidFill>
            </a:endParaRP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3A06A7E1-1D79-4A54-957B-1DAF676FC9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1617" b="34376"/>
          <a:stretch/>
        </xdr:blipFill>
        <xdr:spPr>
          <a:xfrm>
            <a:off x="3699154" y="2126882"/>
            <a:ext cx="1219202" cy="414617"/>
          </a:xfrm>
          <a:prstGeom prst="rect">
            <a:avLst/>
          </a:prstGeom>
        </xdr:spPr>
      </xdr:pic>
      <xdr:sp macro="" textlink="">
        <xdr:nvSpPr>
          <xdr:cNvPr id="5" name="Retângulo: Cantos Superiores Arredondados 4">
            <a:extLst>
              <a:ext uri="{FF2B5EF4-FFF2-40B4-BE49-F238E27FC236}">
                <a16:creationId xmlns:a16="http://schemas.microsoft.com/office/drawing/2014/main" id="{C37A917F-E550-52AA-253D-C3B34A925DB0}"/>
              </a:ext>
            </a:extLst>
          </xdr:cNvPr>
          <xdr:cNvSpPr/>
        </xdr:nvSpPr>
        <xdr:spPr>
          <a:xfrm>
            <a:off x="3047999" y="1423146"/>
            <a:ext cx="5031441" cy="504265"/>
          </a:xfrm>
          <a:prstGeom prst="round2SameRect">
            <a:avLst>
              <a:gd name="adj1" fmla="val 32223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90000" tIns="46800" rIns="90000" rtlCol="0" anchor="ctr" anchorCtr="0"/>
          <a:lstStyle/>
          <a:p>
            <a:pPr algn="ctr"/>
            <a:r>
              <a:rPr lang="en-US" sz="1800" b="1" i="0" u="none" strike="noStrike">
                <a:solidFill>
                  <a:schemeClr val="bg1"/>
                </a:solidFill>
                <a:latin typeface="+mn-lt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50430</xdr:colOff>
      <xdr:row>4</xdr:row>
      <xdr:rowOff>145675</xdr:rowOff>
    </xdr:from>
    <xdr:to>
      <xdr:col>19</xdr:col>
      <xdr:colOff>414617</xdr:colOff>
      <xdr:row>11</xdr:row>
      <xdr:rowOff>179298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E3DE53DD-4464-D29A-4FAA-D84CCA2E32C9}"/>
            </a:ext>
          </a:extLst>
        </xdr:cNvPr>
        <xdr:cNvGrpSpPr/>
      </xdr:nvGrpSpPr>
      <xdr:grpSpPr>
        <a:xfrm>
          <a:off x="8488459" y="1423146"/>
          <a:ext cx="5037040" cy="1367123"/>
          <a:chOff x="8477253" y="1423146"/>
          <a:chExt cx="5037040" cy="1367123"/>
        </a:xfrm>
      </xdr:grpSpPr>
      <xdr:sp macro="" textlink="C̳álculos!D38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69EBFEC6-4A27-9C17-4600-C4C6C1D400C2}"/>
              </a:ext>
            </a:extLst>
          </xdr:cNvPr>
          <xdr:cNvSpPr/>
        </xdr:nvSpPr>
        <xdr:spPr>
          <a:xfrm>
            <a:off x="8477253" y="1743640"/>
            <a:ext cx="5031441" cy="1046629"/>
          </a:xfrm>
          <a:prstGeom prst="roundRect">
            <a:avLst>
              <a:gd name="adj" fmla="val 14106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90000" tIns="252000" rIns="720000" rtlCol="0" anchor="ctr" anchorCtr="0"/>
          <a:lstStyle/>
          <a:p>
            <a:pPr algn="r"/>
            <a:fld id="{F9CACCC4-A3C6-4026-AAB7-171DF3F0CD5E}" type="TxLink">
              <a:rPr lang="en-US" sz="2000" b="0" i="0" u="none" strike="noStrike">
                <a:solidFill>
                  <a:srgbClr val="22C55E"/>
                </a:solidFill>
                <a:latin typeface="+mn-lt"/>
                <a:cs typeface="Segoe UI" panose="020B0502040204020203" pitchFamily="34" charset="0"/>
              </a:rPr>
              <a:t>R$ 940,00</a:t>
            </a:fld>
            <a:endParaRPr lang="pt-BR" sz="2000" u="none">
              <a:solidFill>
                <a:srgbClr val="22C55E"/>
              </a:solidFill>
              <a:latin typeface="+mn-lt"/>
              <a:cs typeface="Segoe UI" panose="020B0502040204020203" pitchFamily="34" charset="0"/>
            </a:endParaRPr>
          </a:p>
        </xdr:txBody>
      </xdr:sp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B4F6036-CBAE-F6FF-795E-26C0BE8122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/>
        </xdr:blipFill>
        <xdr:spPr>
          <a:xfrm>
            <a:off x="9234862" y="2103062"/>
            <a:ext cx="1096963" cy="533764"/>
          </a:xfrm>
          <a:prstGeom prst="rect">
            <a:avLst/>
          </a:prstGeom>
        </xdr:spPr>
      </xdr:pic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10E2533A-6864-3139-C02B-3ACCF1CDDCA5}"/>
              </a:ext>
            </a:extLst>
          </xdr:cNvPr>
          <xdr:cNvSpPr/>
        </xdr:nvSpPr>
        <xdr:spPr>
          <a:xfrm>
            <a:off x="8482852" y="1423146"/>
            <a:ext cx="5031441" cy="504265"/>
          </a:xfrm>
          <a:prstGeom prst="round2SameRect">
            <a:avLst>
              <a:gd name="adj1" fmla="val 32223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90000" tIns="46800" rIns="90000" rtlCol="0" anchor="ctr" anchorCtr="0"/>
          <a:lstStyle/>
          <a:p>
            <a:pPr algn="ctr"/>
            <a:r>
              <a:rPr lang="en-US" sz="1800" b="1" i="0" u="none" strike="noStrike">
                <a:solidFill>
                  <a:schemeClr val="bg1"/>
                </a:solidFill>
                <a:latin typeface="+mn-lt"/>
              </a:rPr>
              <a:t>TOTAL SUBSCRIPTIONS</a:t>
            </a:r>
            <a:r>
              <a:rPr lang="en-US" sz="1800" b="1" i="0" u="none" strike="noStrike" baseline="0">
                <a:solidFill>
                  <a:schemeClr val="bg1"/>
                </a:solidFill>
                <a:latin typeface="+mn-lt"/>
              </a:rPr>
              <a:t> MINECRAFT</a:t>
            </a:r>
            <a:r>
              <a:rPr lang="en-US" sz="1800" b="1" i="0" u="none" strike="noStrike">
                <a:solidFill>
                  <a:schemeClr val="bg1"/>
                </a:solidFill>
                <a:latin typeface="+mn-lt"/>
              </a:rPr>
              <a:t> SEASON PASS</a:t>
            </a:r>
          </a:p>
        </xdr:txBody>
      </xdr:sp>
    </xdr:grpSp>
    <xdr:clientData/>
  </xdr:twoCellAnchor>
  <xdr:twoCellAnchor>
    <xdr:from>
      <xdr:col>1</xdr:col>
      <xdr:colOff>582705</xdr:colOff>
      <xdr:row>14</xdr:row>
      <xdr:rowOff>22410</xdr:rowOff>
    </xdr:from>
    <xdr:to>
      <xdr:col>20</xdr:col>
      <xdr:colOff>44824</xdr:colOff>
      <xdr:row>30</xdr:row>
      <xdr:rowOff>67239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83943998-BE2F-1EBC-B840-6ED1207605D8}"/>
            </a:ext>
          </a:extLst>
        </xdr:cNvPr>
        <xdr:cNvGrpSpPr/>
      </xdr:nvGrpSpPr>
      <xdr:grpSpPr>
        <a:xfrm>
          <a:off x="2969558" y="3204881"/>
          <a:ext cx="10600766" cy="3092829"/>
          <a:chOff x="3014382" y="3204881"/>
          <a:chExt cx="10511118" cy="3092829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51742BCB-3C4A-182E-A80F-0C11E2276665}"/>
              </a:ext>
            </a:extLst>
          </xdr:cNvPr>
          <xdr:cNvGrpSpPr/>
        </xdr:nvGrpSpPr>
        <xdr:grpSpPr>
          <a:xfrm>
            <a:off x="3014385" y="3536581"/>
            <a:ext cx="10511115" cy="2761129"/>
            <a:chOff x="2610971" y="1131794"/>
            <a:chExt cx="4987060" cy="3204882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359432B9-1EC3-6477-1654-812CB584793E}"/>
                </a:ext>
              </a:extLst>
            </xdr:cNvPr>
            <xdr:cNvSpPr/>
          </xdr:nvSpPr>
          <xdr:spPr>
            <a:xfrm>
              <a:off x="2610971" y="1131794"/>
              <a:ext cx="4987060" cy="3204882"/>
            </a:xfrm>
            <a:prstGeom prst="roundRect">
              <a:avLst>
                <a:gd name="adj" fmla="val 8663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82C08734-FECD-49F7-AA1C-943FC87476AE}"/>
                </a:ext>
              </a:extLst>
            </xdr:cNvPr>
            <xdr:cNvGraphicFramePr>
              <a:graphicFrameLocks/>
            </xdr:cNvGraphicFramePr>
          </xdr:nvGraphicFramePr>
          <xdr:xfrm>
            <a:off x="2733254" y="1618244"/>
            <a:ext cx="4747810" cy="240626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C32B750C-6835-7986-DDE0-815DDF5D2B3E}"/>
              </a:ext>
            </a:extLst>
          </xdr:cNvPr>
          <xdr:cNvSpPr/>
        </xdr:nvSpPr>
        <xdr:spPr>
          <a:xfrm>
            <a:off x="3014382" y="3204881"/>
            <a:ext cx="10511118" cy="504265"/>
          </a:xfrm>
          <a:prstGeom prst="round2SameRect">
            <a:avLst>
              <a:gd name="adj1" fmla="val 32223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90000" tIns="46800" rIns="90000" rtlCol="0" anchor="ctr" anchorCtr="0"/>
          <a:lstStyle/>
          <a:p>
            <a:pPr algn="ctr"/>
            <a:r>
              <a:rPr lang="en-US" sz="1800" b="1" i="0" u="none" strike="noStrike">
                <a:solidFill>
                  <a:schemeClr val="bg1"/>
                </a:solidFill>
                <a:latin typeface="+mn-lt"/>
              </a:rPr>
              <a:t>TOTAL SUBSCRIPTIONS</a:t>
            </a:r>
            <a:r>
              <a:rPr lang="en-US" sz="1800" b="1" i="0" u="none" strike="noStrike" baseline="0">
                <a:solidFill>
                  <a:schemeClr val="bg1"/>
                </a:solidFill>
                <a:latin typeface="+mn-lt"/>
              </a:rPr>
              <a:t> XBOX GAME </a:t>
            </a:r>
            <a:r>
              <a:rPr lang="en-US" sz="1800" b="1" i="0" u="none" strike="noStrike">
                <a:solidFill>
                  <a:schemeClr val="bg1"/>
                </a:solidFill>
                <a:latin typeface="+mn-lt"/>
              </a:rPr>
              <a:t>PASS</a:t>
            </a:r>
          </a:p>
        </xdr:txBody>
      </xdr:sp>
    </xdr:grpSp>
    <xdr:clientData/>
  </xdr:twoCellAnchor>
  <xdr:twoCellAnchor editAs="oneCell">
    <xdr:from>
      <xdr:col>1</xdr:col>
      <xdr:colOff>481853</xdr:colOff>
      <xdr:row>0</xdr:row>
      <xdr:rowOff>181694</xdr:rowOff>
    </xdr:from>
    <xdr:to>
      <xdr:col>3</xdr:col>
      <xdr:colOff>11953</xdr:colOff>
      <xdr:row>2</xdr:row>
      <xdr:rowOff>201705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B341CE1F-8FD6-4C05-8A06-EAC1D69DB8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68636" b="-9204"/>
        <a:stretch/>
      </xdr:blipFill>
      <xdr:spPr>
        <a:xfrm>
          <a:off x="2868706" y="181694"/>
          <a:ext cx="740335" cy="79321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e de Queiros" refreshedDate="45823.930620717591" createdVersion="8" refreshedVersion="8" minRefreshableVersion="3" recordCount="295" xr:uid="{66EA08B2-2011-40DC-90BD-5A95BC7FF73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905290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2290A-A0E1-48F3-BEDF-F94B56CFCC1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B5D6C-A2F2-4EDC-A685-A5EA6722DA00}" name="tbl 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formats count="2">
    <format dxfId="2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4C7BB-833F-47F2-AB43-87FB7334212B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formats count="2">
    <format dxfId="4">
      <pivotArea outline="0" collapsedLevelsAreSubtotals="1" fieldPosition="0"/>
    </format>
    <format dxfId="5">
      <pivotArea dataOnly="0" labelOnly="1" outline="0" axis="axisValues" fieldPosition="0"/>
    </format>
  </formats>
  <chartFormats count="2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B2CCD65-22BE-41E7-AA4B-F34C76B42366}" sourceName="Subscription Type">
  <pivotTables>
    <pivotTable tabId="3" name="tbl_annual_total"/>
    <pivotTable tabId="3" name="tbl _easeasonpass_total"/>
    <pivotTable tabId="3" name="Tabela dinâmica1"/>
  </pivotTables>
  <data>
    <tabular pivotCacheId="1690529047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AA4FBFF1-7E08-4873-AEFB-B436D7D25934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9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8"/>
    <tableColumn id="2" xr3:uid="{53DD39D0-2220-4121-9E9D-4EAA7E151C0F}" name="Name" dataDxfId="17"/>
    <tableColumn id="3" xr3:uid="{4F5FF271-4C57-4BE0-8F2C-F82C8551625C}" name="Plan" dataDxfId="16"/>
    <tableColumn id="4" xr3:uid="{8C17EB93-79B9-4E55-B8F7-BEB82F8253E9}" name="Start Date" dataDxfId="15"/>
    <tableColumn id="5" xr3:uid="{48CEDF9B-1689-482A-A828-5CCE7713264A}" name="Auto Renewal" dataDxfId="14"/>
    <tableColumn id="6" xr3:uid="{78B82374-9AA7-4E38-AE4F-78CDE6C83720}" name="Subscription Price" dataDxfId="13" dataCellStyle="Moeda"/>
    <tableColumn id="7" xr3:uid="{F2433F68-AF33-49D0-B1FB-19A396074EDE}" name="Subscription Type" dataDxfId="12"/>
    <tableColumn id="8" xr3:uid="{FD4D9C95-F6E5-4933-9068-A71FF7DF9343}" name="EA Play Season Pass" dataDxfId="11"/>
    <tableColumn id="13" xr3:uid="{978DD0D2-834E-4CE4-A39B-30976086932F}" name="EA Play Season Pass_x000a_Price" dataDxfId="10" dataCellStyle="Moeda"/>
    <tableColumn id="9" xr3:uid="{6E29F111-C395-4580-9DAD-3407D9E8B1A4}" name="Minecraft Season Pass" dataDxfId="9"/>
    <tableColumn id="10" xr3:uid="{EF544EAA-7F25-4FD5-A10E-8E62804DB9E3}" name="Minecraft Season Pass Price" dataDxfId="8" dataCellStyle="Moeda"/>
    <tableColumn id="11" xr3:uid="{7F6EB64A-1F07-4E48-9F0F-AC7D9DCD26F8}" name="Coupon Value" dataDxfId="7" dataCellStyle="Moeda"/>
    <tableColumn id="12" xr3:uid="{2B04ABC8-DE6F-426E-ADC0-D8AFC68CA58E}" name="Total Value" dataDxfId="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38" sqref="D3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2" zoomScale="90" zoomScaleNormal="90" workbookViewId="0">
      <selection activeCell="D38" sqref="D38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F38"/>
  <sheetViews>
    <sheetView showGridLines="0" topLeftCell="A22" workbookViewId="0">
      <selection activeCell="D38" sqref="D38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2:6" x14ac:dyDescent="0.25">
      <c r="B4" s="15" t="s">
        <v>313</v>
      </c>
      <c r="C4" s="15"/>
      <c r="D4" s="15"/>
      <c r="E4" s="15"/>
      <c r="F4" s="15"/>
    </row>
    <row r="6" spans="2:6" x14ac:dyDescent="0.25">
      <c r="B6" t="s">
        <v>314</v>
      </c>
    </row>
    <row r="7" spans="2:6" x14ac:dyDescent="0.25">
      <c r="B7" t="s">
        <v>318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315</v>
      </c>
      <c r="C11" s="14" t="s">
        <v>317</v>
      </c>
    </row>
    <row r="12" spans="2:6" x14ac:dyDescent="0.25">
      <c r="B12" s="13" t="s">
        <v>23</v>
      </c>
      <c r="C12" s="14">
        <v>217</v>
      </c>
    </row>
    <row r="13" spans="2:6" x14ac:dyDescent="0.25">
      <c r="B13" s="13" t="s">
        <v>19</v>
      </c>
      <c r="C13" s="14">
        <v>1537</v>
      </c>
    </row>
    <row r="14" spans="2:6" x14ac:dyDescent="0.25">
      <c r="B14" s="13" t="s">
        <v>316</v>
      </c>
      <c r="C14" s="14">
        <v>1754</v>
      </c>
    </row>
    <row r="18" spans="2:4" x14ac:dyDescent="0.25">
      <c r="B18" t="s">
        <v>320</v>
      </c>
    </row>
    <row r="20" spans="2:4" x14ac:dyDescent="0.25">
      <c r="B20" s="12" t="s">
        <v>16</v>
      </c>
      <c r="C20" t="s">
        <v>24</v>
      </c>
    </row>
    <row r="22" spans="2:4" x14ac:dyDescent="0.25">
      <c r="B22" s="12" t="s">
        <v>315</v>
      </c>
      <c r="C22" s="14" t="s">
        <v>321</v>
      </c>
    </row>
    <row r="23" spans="2:4" x14ac:dyDescent="0.25">
      <c r="B23" s="13" t="s">
        <v>22</v>
      </c>
      <c r="C23" s="14">
        <v>0</v>
      </c>
    </row>
    <row r="24" spans="2:4" x14ac:dyDescent="0.25">
      <c r="B24" s="13" t="s">
        <v>26</v>
      </c>
      <c r="C24" s="14">
        <v>0</v>
      </c>
    </row>
    <row r="25" spans="2:4" x14ac:dyDescent="0.25">
      <c r="B25" s="13" t="s">
        <v>18</v>
      </c>
      <c r="C25" s="14">
        <v>600</v>
      </c>
    </row>
    <row r="26" spans="2:4" x14ac:dyDescent="0.25">
      <c r="B26" s="13" t="s">
        <v>316</v>
      </c>
      <c r="C26" s="14">
        <v>600</v>
      </c>
      <c r="D26" s="16">
        <f>GETPIVOTDATA("EA Play Season Pass
Price",$B$22)</f>
        <v>600</v>
      </c>
    </row>
    <row r="30" spans="2:4" x14ac:dyDescent="0.25">
      <c r="B30" t="s">
        <v>322</v>
      </c>
    </row>
    <row r="32" spans="2:4" x14ac:dyDescent="0.25">
      <c r="B32" s="12" t="s">
        <v>16</v>
      </c>
      <c r="C32" t="s">
        <v>24</v>
      </c>
    </row>
    <row r="34" spans="2:4" x14ac:dyDescent="0.25">
      <c r="B34" s="12" t="s">
        <v>315</v>
      </c>
      <c r="C34" s="14" t="s">
        <v>323</v>
      </c>
    </row>
    <row r="35" spans="2:4" x14ac:dyDescent="0.25">
      <c r="B35" s="13" t="s">
        <v>22</v>
      </c>
      <c r="C35" s="14">
        <v>0</v>
      </c>
    </row>
    <row r="36" spans="2:4" x14ac:dyDescent="0.25">
      <c r="B36" s="13" t="s">
        <v>26</v>
      </c>
      <c r="C36" s="14">
        <v>540</v>
      </c>
    </row>
    <row r="37" spans="2:4" x14ac:dyDescent="0.25">
      <c r="B37" s="13" t="s">
        <v>18</v>
      </c>
      <c r="C37" s="14">
        <v>400</v>
      </c>
    </row>
    <row r="38" spans="2:4" x14ac:dyDescent="0.25">
      <c r="B38" s="13" t="s">
        <v>316</v>
      </c>
      <c r="C38" s="14">
        <v>940</v>
      </c>
      <c r="D38" s="14">
        <f>GETPIVOTDATA("Minecraft Season Pass Price",$B$34)</f>
        <v>940</v>
      </c>
    </row>
  </sheetData>
  <mergeCells count="1">
    <mergeCell ref="B4:F4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33"/>
  <sheetViews>
    <sheetView showGridLines="0" showRowColHeaders="0" tabSelected="1" zoomScale="85" zoomScaleNormal="85" workbookViewId="0">
      <selection activeCell="K10" sqref="K10"/>
    </sheetView>
  </sheetViews>
  <sheetFormatPr defaultRowHeight="15" x14ac:dyDescent="0.25"/>
  <cols>
    <col min="1" max="1" width="35.7109375" style="4" customWidth="1"/>
    <col min="2" max="2" width="9.140625" style="7" customWidth="1"/>
    <col min="3" max="11" width="9.140625" style="7"/>
    <col min="12" max="12" width="6.5703125" style="7" customWidth="1"/>
    <col min="13" max="19" width="9.140625" style="7"/>
    <col min="20" max="20" width="6.28515625" style="7" customWidth="1"/>
    <col min="21" max="16384" width="9.140625" style="7"/>
  </cols>
  <sheetData>
    <row r="1" spans="1:20" customFormat="1" ht="24.95" customHeight="1" x14ac:dyDescent="0.25">
      <c r="A1" s="4"/>
    </row>
    <row r="2" spans="1:20" customFormat="1" ht="36" customHeight="1" thickBot="1" x14ac:dyDescent="0.5">
      <c r="A2" s="4"/>
      <c r="C2" s="18" t="s">
        <v>319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  <c r="Q2" s="20"/>
      <c r="R2" s="20"/>
      <c r="S2" s="20"/>
      <c r="T2" s="20"/>
    </row>
    <row r="3" spans="1:20" customFormat="1" ht="24.95" customHeight="1" thickTop="1" x14ac:dyDescent="0.25">
      <c r="A3" s="4"/>
    </row>
    <row r="4" spans="1:20" ht="15" customHeight="1" x14ac:dyDescent="0.25">
      <c r="A4" s="17" t="s">
        <v>324</v>
      </c>
      <c r="C4" s="22" t="s">
        <v>325</v>
      </c>
    </row>
    <row r="5" spans="1:20" ht="15" customHeight="1" x14ac:dyDescent="0.25"/>
    <row r="6" spans="1:20" ht="15" customHeight="1" x14ac:dyDescent="0.25"/>
    <row r="7" spans="1:20" ht="15" customHeight="1" x14ac:dyDescent="0.25"/>
    <row r="33" spans="3:3" x14ac:dyDescent="0.25">
      <c r="C33" s="2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Aline de Queiros</cp:lastModifiedBy>
  <dcterms:created xsi:type="dcterms:W3CDTF">2024-12-19T13:13:10Z</dcterms:created>
  <dcterms:modified xsi:type="dcterms:W3CDTF">2025-06-17T04:19:03Z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